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tmp\10\2024\04\"/>
    </mc:Choice>
  </mc:AlternateContent>
  <xr:revisionPtr revIDLastSave="0" documentId="13_ncr:1_{80FC6A87-56F8-45F0-A817-0A359367F4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йил" sheetId="2" r:id="rId1"/>
  </sheets>
  <definedNames>
    <definedName name="_xlnm.Print_Titles" localSheetId="0">йил!$5:$5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3" i="2"/>
  <c r="F12" i="2"/>
  <c r="F11" i="2"/>
  <c r="E9" i="2"/>
  <c r="E32" i="2" s="1"/>
  <c r="D9" i="2"/>
  <c r="D32" i="2" s="1"/>
  <c r="F8" i="2"/>
  <c r="F7" i="2"/>
  <c r="F6" i="2"/>
  <c r="F32" i="2" l="1"/>
  <c r="F9" i="2"/>
</calcChain>
</file>

<file path=xl/sharedStrings.xml><?xml version="1.0" encoding="utf-8"?>
<sst xmlns="http://schemas.openxmlformats.org/spreadsheetml/2006/main" count="68" uniqueCount="67">
  <si>
    <t>№</t>
  </si>
  <si>
    <t>Xarajat turlari</t>
  </si>
  <si>
    <t>Ish haqi va unga tenglashtirilgan toʻlovlar</t>
  </si>
  <si>
    <t>Yagona ijtimoiy toʻlov</t>
  </si>
  <si>
    <t>Ijtimoiy ehtiyojlarga boshqa ajratmalar/badallar</t>
  </si>
  <si>
    <t>Boshqa xarajatlar</t>
  </si>
  <si>
    <t>shu jumladan:</t>
  </si>
  <si>
    <t>Respublika ichidagi xizmat safari xarajatlari</t>
  </si>
  <si>
    <t>Chet davlatlarga xizmat safari xarajatlari</t>
  </si>
  <si>
    <t>Elektroenergiya xarajatlari</t>
  </si>
  <si>
    <t>Tabiiy gaz</t>
  </si>
  <si>
    <t>Issiqlik energiyasi va issiq suv</t>
  </si>
  <si>
    <t>Sovuq suv va kanalizatsiya</t>
  </si>
  <si>
    <t>Chiqindilarni tozalash, olib chiqib ketish bilan bogʻliq xizmatlar hamda energetik va boshqa resurslar (benzin va boshqa YOMMlardan tashqari)ni sotib olish</t>
  </si>
  <si>
    <t>Noturar joy binolarini saqlash xarajatlari</t>
  </si>
  <si>
    <t>Transport vositalari</t>
  </si>
  <si>
    <t>Kompyuter jihozlari, hisoblash va audio-video texnika</t>
  </si>
  <si>
    <t>Tovar-moddiy zaxiralar (qogʻozdan tashqari)</t>
  </si>
  <si>
    <t>Qogʻoz xarid qilish uchun xarajatlar</t>
  </si>
  <si>
    <t>Yonilgʻi va YOMM</t>
  </si>
  <si>
    <t>Telefon, telegraf va pochta xizmatlari</t>
  </si>
  <si>
    <t>Axborot va kommunikatsiya xizmatlari</t>
  </si>
  <si>
    <t>Obyektlarni qoʻriqlash xizmatlari</t>
  </si>
  <si>
    <t>Tovar va xizmatlar sotib olish boʻyicha boshqa xarajatlar</t>
  </si>
  <si>
    <t>Kompyuter jihozlari, hisoblash va audio-video texnika, informatsion texnologiyaylar sotib olish</t>
  </si>
  <si>
    <t>Boshqa texnikalar sotib olish</t>
  </si>
  <si>
    <t xml:space="preserve">Elektron davlat xaridlarida ishtirok etish uchun zakalat toʻlovi xarajatlari </t>
  </si>
  <si>
    <t>Jami xarajatlar</t>
  </si>
  <si>
    <t xml:space="preserve">MAʼLUMOTLAR </t>
  </si>
  <si>
    <t>10-ilova</t>
  </si>
  <si>
    <t xml:space="preserve">Izoh: </t>
  </si>
  <si>
    <t>1. Maʼlumotlar har bir xarajat kesimida alohida shakllantirilib tashkilotlarining rasmiy veb-sayti hamda Ochiq maʼlumotlar portalidagi sahifasida joylashtiriladi;</t>
  </si>
  <si>
    <t>2. Maʼlumotlar amalga oshirilgan har bir xarajat kesimida, har chorak yakunidan keyingi oyning oʻninchi sanasiga qadar belgilangan  axborot resursida joylashtirib borilishi lozim.</t>
  </si>
  <si>
    <t xml:space="preserve">3. Jadvalning “Xarajat turlari” ustunida har bir tashkilot oʻz faoliyat yoʻnalishidan kelib chiqib toʻldirilishi mumkin. </t>
  </si>
  <si>
    <t xml:space="preserve"> 1.</t>
  </si>
  <si>
    <t>3.</t>
  </si>
  <si>
    <t>4. </t>
  </si>
  <si>
    <t>5.</t>
  </si>
  <si>
    <t>6.</t>
  </si>
  <si>
    <t>7.</t>
  </si>
  <si>
    <t>8.</t>
  </si>
  <si>
    <t>9.</t>
  </si>
  <si>
    <t>11.</t>
  </si>
  <si>
    <t>14.</t>
  </si>
  <si>
    <t>15.</t>
  </si>
  <si>
    <t>16.</t>
  </si>
  <si>
    <t>17.</t>
  </si>
  <si>
    <t>18.</t>
  </si>
  <si>
    <t>23.</t>
  </si>
  <si>
    <t>24.</t>
  </si>
  <si>
    <r>
      <t>25.</t>
    </r>
    <r>
      <rPr>
        <sz val="12"/>
        <color theme="1"/>
        <rFont val="Times New Roman"/>
        <family val="1"/>
        <charset val="204"/>
      </rPr>
      <t> </t>
    </r>
  </si>
  <si>
    <t>26.</t>
  </si>
  <si>
    <t>27.</t>
  </si>
  <si>
    <t>2.</t>
  </si>
  <si>
    <t xml:space="preserve">10. </t>
  </si>
  <si>
    <t>Aniqlangan 
smeta</t>
  </si>
  <si>
    <t>(mln so'm)</t>
  </si>
  <si>
    <t>Kassa xarajatlari</t>
  </si>
  <si>
    <t>Smeta boʻyicha qoldiq</t>
  </si>
  <si>
    <t>Xarajat
kodlari</t>
  </si>
  <si>
    <t>13.</t>
  </si>
  <si>
    <t>12.</t>
  </si>
  <si>
    <t>19.</t>
  </si>
  <si>
    <t>20.</t>
  </si>
  <si>
    <t>21.</t>
  </si>
  <si>
    <t>22.</t>
  </si>
  <si>
    <r>
      <t xml:space="preserve">Tasdiqlangan yillik xarajatlar smetasi bilan bir qatorda, uning ijrosi, shu jumladan obyektlarni qurish, rekonstruksiya qilish
 va kapital taʼmirlash ishlari, avtomototransport vositalarini sotib olish va saqlash xarajatlari toʻgʻrisidagi </t>
    </r>
    <r>
      <rPr>
        <b/>
        <sz val="12"/>
        <color rgb="FFC00000"/>
        <rFont val="Times New Roman"/>
        <family val="1"/>
        <charset val="204"/>
      </rPr>
      <t xml:space="preserve">2024-yil </t>
    </r>
    <r>
      <rPr>
        <b/>
        <sz val="12"/>
        <color theme="1"/>
        <rFont val="Times New Roman"/>
        <family val="1"/>
        <charset val="204"/>
      </rPr>
      <t>boʻyicha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</si>
</sst>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4" fontId="4" fillId="0" borderId="1" xfId="0" applyNumberFormat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6C90C-4E45-459E-AD57-18CACF1F4012}">
  <sheetPr>
    <pageSetUpPr fitToPage="1"/>
  </sheetPr>
  <dimension ref="A1:F41"/>
  <sheetViews>
    <sheetView tabSelected="1" zoomScale="140" zoomScaleNormal="140" workbookViewId="0">
      <selection activeCell="F31" sqref="F31"/>
    </sheetView>
  </sheetViews>
  <sheetFormatPr defaultRowHeight="15.75" x14ac:dyDescent="0.25"/>
  <cols>
    <col min="1" max="1" width="6.140625" style="1" customWidth="1"/>
    <col min="2" max="2" width="78.140625" style="2" customWidth="1"/>
    <col min="3" max="3" width="9.42578125" style="2" customWidth="1"/>
    <col min="4" max="6" width="15.85546875" style="2" customWidth="1"/>
    <col min="7" max="16384" width="9.140625" style="2"/>
  </cols>
  <sheetData>
    <row r="1" spans="1:6" x14ac:dyDescent="0.25">
      <c r="E1" s="15" t="s">
        <v>29</v>
      </c>
      <c r="F1" s="15"/>
    </row>
    <row r="2" spans="1:6" ht="36" customHeight="1" x14ac:dyDescent="0.25">
      <c r="A2" s="18" t="s">
        <v>66</v>
      </c>
      <c r="B2" s="18"/>
      <c r="C2" s="18"/>
      <c r="D2" s="18"/>
      <c r="E2" s="18"/>
      <c r="F2" s="18"/>
    </row>
    <row r="3" spans="1:6" x14ac:dyDescent="0.25">
      <c r="A3" s="19" t="s">
        <v>28</v>
      </c>
      <c r="B3" s="19"/>
      <c r="C3" s="19"/>
      <c r="D3" s="19"/>
      <c r="E3" s="19"/>
      <c r="F3" s="19"/>
    </row>
    <row r="4" spans="1:6" x14ac:dyDescent="0.25">
      <c r="F4" s="8" t="s">
        <v>56</v>
      </c>
    </row>
    <row r="5" spans="1:6" ht="31.5" customHeight="1" x14ac:dyDescent="0.25">
      <c r="A5" s="7" t="s">
        <v>0</v>
      </c>
      <c r="B5" s="7" t="s">
        <v>1</v>
      </c>
      <c r="C5" s="7" t="s">
        <v>59</v>
      </c>
      <c r="D5" s="7" t="s">
        <v>55</v>
      </c>
      <c r="E5" s="7" t="s">
        <v>57</v>
      </c>
      <c r="F5" s="7" t="s">
        <v>58</v>
      </c>
    </row>
    <row r="6" spans="1:6" ht="17.25" customHeight="1" x14ac:dyDescent="0.25">
      <c r="A6" s="7" t="s">
        <v>34</v>
      </c>
      <c r="B6" s="3" t="s">
        <v>2</v>
      </c>
      <c r="C6" s="9"/>
      <c r="D6" s="10">
        <v>50929.2</v>
      </c>
      <c r="E6" s="10">
        <v>50842</v>
      </c>
      <c r="F6" s="10">
        <f>D6-E6</f>
        <v>87.19999999999709</v>
      </c>
    </row>
    <row r="7" spans="1:6" ht="17.25" customHeight="1" x14ac:dyDescent="0.25">
      <c r="A7" s="7" t="s">
        <v>53</v>
      </c>
      <c r="B7" s="4" t="s">
        <v>3</v>
      </c>
      <c r="C7" s="9"/>
      <c r="D7" s="10">
        <v>9780.2919999999995</v>
      </c>
      <c r="E7" s="10">
        <v>9708</v>
      </c>
      <c r="F7" s="10">
        <f t="shared" ref="F7:F31" si="0">D7-E7</f>
        <v>72.291999999999462</v>
      </c>
    </row>
    <row r="8" spans="1:6" ht="17.25" customHeight="1" x14ac:dyDescent="0.25">
      <c r="A8" s="7" t="s">
        <v>35</v>
      </c>
      <c r="B8" s="3" t="s">
        <v>4</v>
      </c>
      <c r="C8" s="9"/>
      <c r="D8" s="10">
        <v>32951.853000000003</v>
      </c>
      <c r="E8" s="10">
        <v>30059</v>
      </c>
      <c r="F8" s="10">
        <f t="shared" si="0"/>
        <v>2892.8530000000028</v>
      </c>
    </row>
    <row r="9" spans="1:6" ht="17.25" customHeight="1" x14ac:dyDescent="0.25">
      <c r="A9" s="7" t="s">
        <v>36</v>
      </c>
      <c r="B9" s="5" t="s">
        <v>5</v>
      </c>
      <c r="C9" s="9"/>
      <c r="D9" s="11">
        <f>D11+D12+D13+D14+D15+D16+D17+D18+D19+D20+D21+D22+D23+D24+D25+D26+D27+D28+D29+D30+D31</f>
        <v>70383.505000000005</v>
      </c>
      <c r="E9" s="11">
        <f>E11+E12+E13+E14+E15+E16+E17+E18+E19+E20+E21+E22+E23+E24+E25+E26+E27+E28+E29+E30+E31</f>
        <v>67138</v>
      </c>
      <c r="F9" s="11">
        <f>D9-E9</f>
        <v>3245.5050000000047</v>
      </c>
    </row>
    <row r="10" spans="1:6" ht="17.25" customHeight="1" x14ac:dyDescent="0.25">
      <c r="A10" s="7" t="s">
        <v>37</v>
      </c>
      <c r="B10" s="5" t="s">
        <v>6</v>
      </c>
      <c r="C10" s="17"/>
      <c r="D10" s="17"/>
      <c r="E10" s="17"/>
      <c r="F10" s="17"/>
    </row>
    <row r="11" spans="1:6" ht="17.25" customHeight="1" x14ac:dyDescent="0.25">
      <c r="A11" s="7" t="s">
        <v>38</v>
      </c>
      <c r="B11" s="3" t="s">
        <v>7</v>
      </c>
      <c r="C11" s="12"/>
      <c r="D11" s="10">
        <v>425.5</v>
      </c>
      <c r="E11" s="10">
        <v>815</v>
      </c>
      <c r="F11" s="10">
        <f t="shared" si="0"/>
        <v>-389.5</v>
      </c>
    </row>
    <row r="12" spans="1:6" ht="17.25" customHeight="1" x14ac:dyDescent="0.25">
      <c r="A12" s="7" t="s">
        <v>39</v>
      </c>
      <c r="B12" s="4" t="s">
        <v>8</v>
      </c>
      <c r="C12" s="12"/>
      <c r="D12" s="10">
        <v>4648.8</v>
      </c>
      <c r="E12" s="10">
        <v>4722</v>
      </c>
      <c r="F12" s="10">
        <f t="shared" si="0"/>
        <v>-73.199999999999818</v>
      </c>
    </row>
    <row r="13" spans="1:6" ht="17.25" customHeight="1" x14ac:dyDescent="0.25">
      <c r="A13" s="7" t="s">
        <v>40</v>
      </c>
      <c r="B13" s="4" t="s">
        <v>9</v>
      </c>
      <c r="C13" s="12"/>
      <c r="D13" s="10">
        <v>324</v>
      </c>
      <c r="E13" s="10">
        <v>242</v>
      </c>
      <c r="F13" s="10">
        <f t="shared" si="0"/>
        <v>82</v>
      </c>
    </row>
    <row r="14" spans="1:6" ht="17.25" customHeight="1" x14ac:dyDescent="0.25">
      <c r="A14" s="7" t="s">
        <v>41</v>
      </c>
      <c r="B14" s="4" t="s">
        <v>10</v>
      </c>
      <c r="C14" s="12"/>
      <c r="D14" s="10">
        <v>583.20000000000005</v>
      </c>
      <c r="E14" s="10">
        <v>3</v>
      </c>
      <c r="F14" s="10">
        <f t="shared" si="0"/>
        <v>580.20000000000005</v>
      </c>
    </row>
    <row r="15" spans="1:6" ht="17.25" customHeight="1" x14ac:dyDescent="0.25">
      <c r="A15" s="7" t="s">
        <v>54</v>
      </c>
      <c r="B15" s="4" t="s">
        <v>11</v>
      </c>
      <c r="C15" s="12"/>
      <c r="D15" s="10">
        <v>149.5</v>
      </c>
      <c r="E15" s="10">
        <v>93</v>
      </c>
      <c r="F15" s="10">
        <f t="shared" si="0"/>
        <v>56.5</v>
      </c>
    </row>
    <row r="16" spans="1:6" ht="17.25" customHeight="1" x14ac:dyDescent="0.25">
      <c r="A16" s="7" t="s">
        <v>42</v>
      </c>
      <c r="B16" s="4" t="s">
        <v>12</v>
      </c>
      <c r="C16" s="12"/>
      <c r="D16" s="10">
        <v>14</v>
      </c>
      <c r="E16" s="10">
        <v>21</v>
      </c>
      <c r="F16" s="10">
        <f t="shared" si="0"/>
        <v>-7</v>
      </c>
    </row>
    <row r="17" spans="1:6" ht="32.25" customHeight="1" x14ac:dyDescent="0.25">
      <c r="A17" s="7" t="s">
        <v>61</v>
      </c>
      <c r="B17" s="4" t="s">
        <v>13</v>
      </c>
      <c r="C17" s="12"/>
      <c r="D17" s="10">
        <v>21.6</v>
      </c>
      <c r="E17" s="10">
        <v>13</v>
      </c>
      <c r="F17" s="10">
        <f t="shared" si="0"/>
        <v>8.6000000000000014</v>
      </c>
    </row>
    <row r="18" spans="1:6" ht="17.25" customHeight="1" x14ac:dyDescent="0.25">
      <c r="A18" s="7" t="s">
        <v>60</v>
      </c>
      <c r="B18" s="4" t="s">
        <v>14</v>
      </c>
      <c r="C18" s="12"/>
      <c r="D18" s="13">
        <v>0</v>
      </c>
      <c r="E18" s="13">
        <v>0</v>
      </c>
      <c r="F18" s="10"/>
    </row>
    <row r="19" spans="1:6" ht="17.25" customHeight="1" x14ac:dyDescent="0.25">
      <c r="A19" s="7" t="s">
        <v>43</v>
      </c>
      <c r="B19" s="4" t="s">
        <v>15</v>
      </c>
      <c r="C19" s="12"/>
      <c r="D19" s="10">
        <v>223.29300000000001</v>
      </c>
      <c r="E19" s="10">
        <v>380</v>
      </c>
      <c r="F19" s="10">
        <f t="shared" si="0"/>
        <v>-156.70699999999999</v>
      </c>
    </row>
    <row r="20" spans="1:6" ht="17.25" customHeight="1" x14ac:dyDescent="0.25">
      <c r="A20" s="7" t="s">
        <v>44</v>
      </c>
      <c r="B20" s="4" t="s">
        <v>16</v>
      </c>
      <c r="C20" s="12"/>
      <c r="D20" s="13">
        <v>0</v>
      </c>
      <c r="E20" s="13">
        <v>0</v>
      </c>
      <c r="F20" s="13"/>
    </row>
    <row r="21" spans="1:6" ht="17.25" customHeight="1" x14ac:dyDescent="0.25">
      <c r="A21" s="7" t="s">
        <v>45</v>
      </c>
      <c r="B21" s="4" t="s">
        <v>17</v>
      </c>
      <c r="C21" s="12"/>
      <c r="D21" s="10">
        <v>553.99</v>
      </c>
      <c r="E21" s="10">
        <v>473</v>
      </c>
      <c r="F21" s="10">
        <f t="shared" si="0"/>
        <v>80.990000000000009</v>
      </c>
    </row>
    <row r="22" spans="1:6" ht="17.25" customHeight="1" x14ac:dyDescent="0.25">
      <c r="A22" s="7" t="s">
        <v>46</v>
      </c>
      <c r="B22" s="4" t="s">
        <v>18</v>
      </c>
      <c r="C22" s="12"/>
      <c r="D22" s="10">
        <v>81.2</v>
      </c>
      <c r="E22" s="10">
        <v>27</v>
      </c>
      <c r="F22" s="10">
        <f t="shared" si="0"/>
        <v>54.2</v>
      </c>
    </row>
    <row r="23" spans="1:6" ht="17.25" customHeight="1" x14ac:dyDescent="0.25">
      <c r="A23" s="7" t="s">
        <v>47</v>
      </c>
      <c r="B23" s="4" t="s">
        <v>19</v>
      </c>
      <c r="C23" s="12"/>
      <c r="D23" s="10">
        <v>657.96</v>
      </c>
      <c r="E23" s="10">
        <v>482</v>
      </c>
      <c r="F23" s="10">
        <f t="shared" si="0"/>
        <v>175.96000000000004</v>
      </c>
    </row>
    <row r="24" spans="1:6" ht="17.25" customHeight="1" x14ac:dyDescent="0.25">
      <c r="A24" s="7" t="s">
        <v>62</v>
      </c>
      <c r="B24" s="3" t="s">
        <v>20</v>
      </c>
      <c r="C24" s="12"/>
      <c r="D24" s="10">
        <v>622.20000000000005</v>
      </c>
      <c r="E24" s="10">
        <v>565</v>
      </c>
      <c r="F24" s="10">
        <f t="shared" si="0"/>
        <v>57.200000000000045</v>
      </c>
    </row>
    <row r="25" spans="1:6" ht="17.25" customHeight="1" x14ac:dyDescent="0.25">
      <c r="A25" s="7" t="s">
        <v>63</v>
      </c>
      <c r="B25" s="4" t="s">
        <v>21</v>
      </c>
      <c r="C25" s="12"/>
      <c r="D25" s="10">
        <v>1532.63</v>
      </c>
      <c r="E25" s="10">
        <v>483</v>
      </c>
      <c r="F25" s="10">
        <f t="shared" si="0"/>
        <v>1049.6300000000001</v>
      </c>
    </row>
    <row r="26" spans="1:6" ht="17.25" customHeight="1" x14ac:dyDescent="0.25">
      <c r="A26" s="7" t="s">
        <v>64</v>
      </c>
      <c r="B26" s="4" t="s">
        <v>22</v>
      </c>
      <c r="C26" s="12"/>
      <c r="D26" s="10">
        <v>469</v>
      </c>
      <c r="E26" s="10">
        <v>525</v>
      </c>
      <c r="F26" s="10">
        <f t="shared" si="0"/>
        <v>-56</v>
      </c>
    </row>
    <row r="27" spans="1:6" ht="17.25" customHeight="1" x14ac:dyDescent="0.25">
      <c r="A27" s="7" t="s">
        <v>65</v>
      </c>
      <c r="B27" s="4" t="s">
        <v>23</v>
      </c>
      <c r="C27" s="12"/>
      <c r="D27" s="10">
        <v>19372.599999999999</v>
      </c>
      <c r="E27" s="10">
        <v>18875</v>
      </c>
      <c r="F27" s="10">
        <f t="shared" si="0"/>
        <v>497.59999999999854</v>
      </c>
    </row>
    <row r="28" spans="1:6" ht="31.5" x14ac:dyDescent="0.25">
      <c r="A28" s="7" t="s">
        <v>48</v>
      </c>
      <c r="B28" s="4" t="s">
        <v>24</v>
      </c>
      <c r="C28" s="12"/>
      <c r="D28" s="10">
        <v>1578</v>
      </c>
      <c r="E28" s="10">
        <v>499</v>
      </c>
      <c r="F28" s="10">
        <f t="shared" si="0"/>
        <v>1079</v>
      </c>
    </row>
    <row r="29" spans="1:6" ht="18.75" customHeight="1" x14ac:dyDescent="0.25">
      <c r="A29" s="7" t="s">
        <v>49</v>
      </c>
      <c r="B29" s="4" t="s">
        <v>25</v>
      </c>
      <c r="C29" s="12"/>
      <c r="D29" s="10">
        <v>166</v>
      </c>
      <c r="E29" s="10">
        <v>54</v>
      </c>
      <c r="F29" s="10">
        <f t="shared" si="0"/>
        <v>112</v>
      </c>
    </row>
    <row r="30" spans="1:6" ht="18.75" customHeight="1" x14ac:dyDescent="0.25">
      <c r="A30" s="7" t="s">
        <v>50</v>
      </c>
      <c r="B30" s="4" t="s">
        <v>26</v>
      </c>
      <c r="C30" s="12"/>
      <c r="D30" s="10">
        <v>445.04</v>
      </c>
      <c r="E30" s="10">
        <v>4.4000000000000004</v>
      </c>
      <c r="F30" s="10">
        <f t="shared" si="0"/>
        <v>440.64000000000004</v>
      </c>
    </row>
    <row r="31" spans="1:6" ht="18.75" customHeight="1" x14ac:dyDescent="0.25">
      <c r="A31" s="7" t="s">
        <v>51</v>
      </c>
      <c r="B31" s="4" t="s">
        <v>5</v>
      </c>
      <c r="C31" s="12"/>
      <c r="D31" s="10">
        <v>38514.991999999998</v>
      </c>
      <c r="E31" s="10">
        <v>38861.599999999999</v>
      </c>
      <c r="F31" s="10">
        <f t="shared" si="0"/>
        <v>-346.60800000000017</v>
      </c>
    </row>
    <row r="32" spans="1:6" ht="18.75" customHeight="1" x14ac:dyDescent="0.25">
      <c r="A32" s="7" t="s">
        <v>52</v>
      </c>
      <c r="B32" s="5" t="s">
        <v>27</v>
      </c>
      <c r="C32" s="12"/>
      <c r="D32" s="11">
        <f>D6+D7+D8+D9</f>
        <v>164044.85</v>
      </c>
      <c r="E32" s="11">
        <f>E6+E7+E8+E9</f>
        <v>157747</v>
      </c>
      <c r="F32" s="11">
        <f>D32-E32</f>
        <v>6297.8500000000058</v>
      </c>
    </row>
    <row r="34" spans="1:6" x14ac:dyDescent="0.25">
      <c r="A34" s="16" t="s">
        <v>30</v>
      </c>
      <c r="B34" s="16"/>
    </row>
    <row r="35" spans="1:6" x14ac:dyDescent="0.25">
      <c r="A35" s="14" t="s">
        <v>31</v>
      </c>
      <c r="B35" s="14"/>
      <c r="C35" s="14"/>
      <c r="D35" s="14"/>
      <c r="E35" s="14"/>
      <c r="F35" s="14"/>
    </row>
    <row r="36" spans="1:6" x14ac:dyDescent="0.25">
      <c r="A36" s="14" t="s">
        <v>32</v>
      </c>
      <c r="B36" s="14"/>
      <c r="C36" s="14"/>
      <c r="D36" s="14"/>
      <c r="E36" s="14"/>
      <c r="F36" s="14"/>
    </row>
    <row r="37" spans="1:6" x14ac:dyDescent="0.25">
      <c r="A37" s="14" t="s">
        <v>33</v>
      </c>
      <c r="B37" s="14"/>
      <c r="C37" s="14"/>
      <c r="D37" s="14"/>
      <c r="E37" s="14"/>
      <c r="F37" s="14"/>
    </row>
    <row r="40" spans="1:6" x14ac:dyDescent="0.25">
      <c r="D40" s="6"/>
      <c r="E40" s="6"/>
    </row>
    <row r="41" spans="1:6" x14ac:dyDescent="0.25">
      <c r="D41" s="6"/>
      <c r="E41" s="6"/>
    </row>
  </sheetData>
  <mergeCells count="8">
    <mergeCell ref="A36:F36"/>
    <mergeCell ref="A37:F37"/>
    <mergeCell ref="E1:F1"/>
    <mergeCell ref="A2:F2"/>
    <mergeCell ref="A3:F3"/>
    <mergeCell ref="C10:F10"/>
    <mergeCell ref="A34:B34"/>
    <mergeCell ref="A35:F35"/>
  </mergeCells>
  <printOptions horizontalCentered="1"/>
  <pageMargins left="0.39370078740157483" right="0.39370078740157483" top="0.39370078740157483" bottom="0.39370078740157483" header="0.23622047244094491" footer="0.23622047244094491"/>
  <pageSetup paperSize="9" scale="9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йил</vt:lpstr>
      <vt:lpstr>йил!Заголовки_для_печати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user-240</cp:lastModifiedBy>
  <cp:lastPrinted>2024-08-09T07:22:06Z</cp:lastPrinted>
  <dcterms:created xsi:type="dcterms:W3CDTF">2015-06-05T18:19:34Z</dcterms:created>
  <dcterms:modified xsi:type="dcterms:W3CDTF">2025-01-27T15:41:01Z</dcterms:modified>
</cp:coreProperties>
</file>