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tmp\10\2024\02\"/>
    </mc:Choice>
  </mc:AlternateContent>
  <xr:revisionPtr revIDLastSave="0" documentId="8_{11D9E77E-1D52-4209-946F-A40664CA38F9}" xr6:coauthVersionLast="45" xr6:coauthVersionMax="45" xr10:uidLastSave="{00000000-0000-0000-0000-000000000000}"/>
  <bookViews>
    <workbookView xWindow="-120" yWindow="-120" windowWidth="29040" windowHeight="15840"/>
  </bookViews>
  <sheets>
    <sheet name="Лист1" sheetId="1" r:id="rId1"/>
  </sheets>
  <definedNames>
    <definedName name="_xlnm.Print_Area" localSheetId="0">Лист1!$A$1:$K$61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0" i="1" l="1"/>
  <c r="I60" i="1"/>
  <c r="H60" i="1"/>
  <c r="G60" i="1"/>
  <c r="G59" i="1"/>
  <c r="G58" i="1"/>
  <c r="G57" i="1"/>
  <c r="G56" i="1"/>
  <c r="G55" i="1"/>
  <c r="G54" i="1"/>
  <c r="G53" i="1"/>
  <c r="G52" i="1"/>
  <c r="G51" i="1"/>
  <c r="G50" i="1"/>
  <c r="G49" i="1"/>
  <c r="G48" i="1"/>
  <c r="G47" i="1"/>
  <c r="G46" i="1"/>
  <c r="G45" i="1"/>
  <c r="G44" i="1"/>
  <c r="G43" i="1"/>
  <c r="G42" i="1"/>
  <c r="G38" i="1"/>
  <c r="G39" i="1"/>
  <c r="G40" i="1"/>
  <c r="G41" i="1"/>
  <c r="G36" i="1"/>
  <c r="G37" i="1"/>
  <c r="G33" i="1"/>
  <c r="G34" i="1"/>
  <c r="G35" i="1"/>
  <c r="G30" i="1"/>
  <c r="G31" i="1"/>
  <c r="G32" i="1"/>
  <c r="G28" i="1"/>
  <c r="G29" i="1"/>
  <c r="G27" i="1"/>
  <c r="G26" i="1"/>
  <c r="G25" i="1"/>
  <c r="G24" i="1"/>
  <c r="G23" i="1"/>
  <c r="G22" i="1"/>
  <c r="G21" i="1"/>
  <c r="G20" i="1"/>
  <c r="G19" i="1"/>
  <c r="G18" i="1"/>
  <c r="G14" i="1"/>
  <c r="G15" i="1"/>
  <c r="G16" i="1"/>
  <c r="G17" i="1"/>
  <c r="G10" i="1"/>
  <c r="G11" i="1"/>
  <c r="G12" i="1"/>
  <c r="G13" i="1"/>
  <c r="G9" i="1"/>
</calcChain>
</file>

<file path=xl/sharedStrings.xml><?xml version="1.0" encoding="utf-8"?>
<sst xmlns="http://schemas.openxmlformats.org/spreadsheetml/2006/main" count="223" uniqueCount="69">
  <si>
    <t>Mansabdor shaxslarning xizmat safarlari xarajatlari toʻgʻrisidagi</t>
  </si>
  <si>
    <t>MAʼLUMOTLAR</t>
  </si>
  <si>
    <t>T/r</t>
  </si>
  <si>
    <t>Xizmat safarining 
qisqacha maqsadi</t>
  </si>
  <si>
    <t>Xizmat safari amalga oshirilgan hudud</t>
  </si>
  <si>
    <t xml:space="preserve">Xizmat safarini amalga oshirgan xodimning familiyasi va ismi </t>
  </si>
  <si>
    <t>Moliyalashtirish manbasi</t>
  </si>
  <si>
    <t xml:space="preserve">Jami xarajat </t>
  </si>
  <si>
    <t>Kundalik xarajatlar</t>
  </si>
  <si>
    <t>Yoʻl 
xarajatlari</t>
  </si>
  <si>
    <t>Boshqa xarajatlar</t>
  </si>
  <si>
    <t>3 kun</t>
  </si>
  <si>
    <t>Ayxodjayev Rustam Ilyasovich</t>
  </si>
  <si>
    <t>Abdurazakov Rasuljon Saydulloyevich</t>
  </si>
  <si>
    <t>Polatov Yerkejan Keldibekovich</t>
  </si>
  <si>
    <t>Abduraxmonov Davron Abdurasulovich</t>
  </si>
  <si>
    <t>Xamidov Doniyor Tagirovich</t>
  </si>
  <si>
    <t>4 kun</t>
  </si>
  <si>
    <t>Yaxyoyev Azizbek Alisherovich</t>
  </si>
  <si>
    <t>Nazarov Shuxrat Djurayevich</t>
  </si>
  <si>
    <t>Murzayev Ulugbek Rustamovich</t>
  </si>
  <si>
    <t>Usmanov Mexroj Xamidovich</t>
  </si>
  <si>
    <t>Salomov Abduxomid Ruziyevich</t>
  </si>
  <si>
    <t>Imomov Orif Nurmonovich</t>
  </si>
  <si>
    <t>Azimkulov Firdavs Ulugbek oʻgli</t>
  </si>
  <si>
    <t>Ganiyev Shovkat Shukuriddinovich</t>
  </si>
  <si>
    <t>Li Vadim Aleksevich</t>
  </si>
  <si>
    <t>Umarov Xaitvay Usmanovich</t>
  </si>
  <si>
    <t>6 kun</t>
  </si>
  <si>
    <t>Mirtemirov Oybek Rustambekovich</t>
  </si>
  <si>
    <t>Rasulov Olim Akilovich</t>
  </si>
  <si>
    <t>Karimov Shoxrux Shavkatovich</t>
  </si>
  <si>
    <t>"Qoʻngʻirot soda zavodi" AJ</t>
  </si>
  <si>
    <t>Keldiyorov Xusan Xayitmurod oʻgli</t>
  </si>
  <si>
    <t>5 kun</t>
  </si>
  <si>
    <t>Zikirov Jamshid Toshtemurovich</t>
  </si>
  <si>
    <t>Turakulov Jonibek Utkirovich</t>
  </si>
  <si>
    <t>Yusupov Mirzoxit Fozil ugli</t>
  </si>
  <si>
    <t>Xamrayev Abdurashid Abduvoxidovich</t>
  </si>
  <si>
    <t>Ishlab chiqarish zaruriyati</t>
  </si>
  <si>
    <t>Shundan, xarajatlar turlari (ming soʻmda)</t>
  </si>
  <si>
    <t>"Fargʻonaazot" AJ</t>
  </si>
  <si>
    <t>"Navoiyazot" AJ</t>
  </si>
  <si>
    <t>"Maxam-Chirchiq" AJ</t>
  </si>
  <si>
    <t>“Dehqonobod kaliy zavodi” AJ</t>
  </si>
  <si>
    <t>“Qizilqum fosforit
kompleksi” MChJ</t>
  </si>
  <si>
    <t>Maʼlumotlar eʼlon qilinayotgan davr boʻyicha jami:</t>
  </si>
  <si>
    <t>Hisobot yilining oʻtgan davri boʻyicha jami:</t>
  </si>
  <si>
    <t>Izoh: 
1. Maʼlumotlar mansabdor shaxslarning Oʻzbekiston Respublikasi hududidagi xizmat safarlari bilan bogʻliq amalga oshirgan xarajatlar asosida shakllantirilib (1-, 
2-,3- va 4-choraklar qoʻshilganda jadvalning “Hisobot yilining oʻtgan davri boʻyicha jami” satrida 7-11-ustunlarning koʻrsatkichlari moliya yili davomida oʻsib boruvchi tartibida kiritiladi) tashkilotlarning rasmiy veb-sayti va Ochiq maʼlumotlar portalidagi sahifasida joylashtiriladi (davlat sirlari va xizmatda foydalanish uchun moʻljallangan maʼlumotlar bundan mustasno);
2. Maʼlumotlar amalga oshirilgan har bir xizmat safari kesimida, har chorak yakunidan keyingi oyning oʻninchi sanasiga qadar belgilangan axborot resursida joylashtirib borilishi lozim;
3. Xizmat safari bilan bogʻliq xarajatlar haqidagi maʼlumotlarga tashkilotning barcha xodimlari tomonidan amalga oshirilgan xarajatlar kiritiladi.
4. Xizmat safariga yuborilgan xodimga boshqa xarajatlar toʻlab berilgan taqdirda, toʻlangan pul mablagʻlarining miqdori tegishincha xodimlar kesimida jadvalning 11-ustuniga kiritilib, izohda ularning qisqacha tavsifi (jamlangan miqdori) yoritiladi.</t>
  </si>
  <si>
    <t>5-ilova</t>
  </si>
  <si>
    <r>
      <t xml:space="preserve">Xizmat safarining davomiylik muddati
</t>
    </r>
    <r>
      <rPr>
        <sz val="12"/>
        <color indexed="8"/>
        <rFont val="Times New Roman"/>
        <family val="1"/>
        <charset val="204"/>
      </rPr>
      <t>(sutkada)</t>
    </r>
  </si>
  <si>
    <r>
      <t xml:space="preserve">Turar joy bilan bogʻliq </t>
    </r>
    <r>
      <rPr>
        <i/>
        <sz val="12"/>
        <color indexed="8"/>
        <rFont val="Times New Roman"/>
        <family val="1"/>
        <charset val="204"/>
      </rPr>
      <t>(mehmonxona yoki turar joy ijarasi) xarajatlar</t>
    </r>
  </si>
  <si>
    <t>"Navoiyazot" AJ va “Qizilqum fosforit kompleksi” MChJ</t>
  </si>
  <si>
    <t>1 kun</t>
  </si>
  <si>
    <t>Saidov Sanjar Anvarjonovich</t>
  </si>
  <si>
    <t xml:space="preserve">Buxoro viloyati </t>
  </si>
  <si>
    <t>Axmedov Alisher Xidirovich</t>
  </si>
  <si>
    <t>2 kun</t>
  </si>
  <si>
    <t>Xorazm viloyati</t>
  </si>
  <si>
    <t>Axmedov Shokir Rustam o'g'li</t>
  </si>
  <si>
    <t>Azimov Qobil Odilovich</t>
  </si>
  <si>
    <t>Toshkent viloyati</t>
  </si>
  <si>
    <t>Azizov Akbar Adham o'g'li</t>
  </si>
  <si>
    <t>Alyev Usmon G'ofur o'g'li</t>
  </si>
  <si>
    <t>Korjikov Yevgeniy Aleksandrovich</t>
  </si>
  <si>
    <t>Qoraqalpog'iston avtonom Respublikasi</t>
  </si>
  <si>
    <t>Nusharov Ulug'murod Norqul og'li</t>
  </si>
  <si>
    <t>Eshbekov Rustam Ravshanovich</t>
  </si>
  <si>
    <t>2-chorak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</si>
</sst>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9" formatCode="#,##0.00\ _₽"/>
  </numFmts>
  <fonts count="6" x14ac:knownFonts="1">
    <font>
      <sz val="11"/>
      <color theme="1"/>
      <name val="Calibri"/>
      <family val="2"/>
      <charset val="204"/>
      <scheme val="minor"/>
    </font>
    <font>
      <sz val="12"/>
      <color indexed="8"/>
      <name val="Times New Roman"/>
      <family val="1"/>
      <charset val="204"/>
    </font>
    <font>
      <i/>
      <sz val="12"/>
      <color indexed="8"/>
      <name val="Times New Roman"/>
      <family val="1"/>
      <charset val="204"/>
    </font>
    <font>
      <sz val="11"/>
      <color theme="1"/>
      <name val="Calibri"/>
      <family val="2"/>
      <charset val="204"/>
      <scheme val="minor"/>
    </font>
    <font>
      <sz val="12"/>
      <color theme="1"/>
      <name val="Times New Roman"/>
      <family val="1"/>
      <charset val="204"/>
    </font>
    <font>
      <b/>
      <sz val="12"/>
      <color theme="1"/>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3" fillId="0" borderId="0" applyFont="0" applyFill="0" applyBorder="0" applyAlignment="0" applyProtection="0"/>
  </cellStyleXfs>
  <cellXfs count="36">
    <xf numFmtId="0" fontId="0" fillId="0" borderId="0" xfId="0"/>
    <xf numFmtId="0" fontId="4" fillId="0" borderId="0" xfId="0" applyFont="1" applyAlignment="1">
      <alignment horizontal="center"/>
    </xf>
    <xf numFmtId="0" fontId="4" fillId="0" borderId="0" xfId="0" applyFont="1"/>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xf>
    <xf numFmtId="0" fontId="4" fillId="0" borderId="0" xfId="0" applyFont="1" applyAlignment="1">
      <alignment vertical="center"/>
    </xf>
    <xf numFmtId="0" fontId="4" fillId="0"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69" fontId="5" fillId="0" borderId="8" xfId="0" applyNumberFormat="1" applyFont="1" applyBorder="1" applyAlignment="1">
      <alignment vertical="center"/>
    </xf>
    <xf numFmtId="0" fontId="5" fillId="0" borderId="9" xfId="0" applyFont="1" applyBorder="1" applyAlignment="1">
      <alignment vertical="center"/>
    </xf>
    <xf numFmtId="43" fontId="4" fillId="0" borderId="2" xfId="1" applyFont="1" applyBorder="1" applyAlignment="1">
      <alignment vertical="center"/>
    </xf>
    <xf numFmtId="43" fontId="4" fillId="0" borderId="3" xfId="1" applyFont="1" applyBorder="1" applyAlignment="1">
      <alignment vertical="center"/>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Alignment="1">
      <alignment horizontal="center"/>
    </xf>
    <xf numFmtId="0" fontId="5" fillId="0" borderId="2" xfId="0" applyFont="1" applyFill="1" applyBorder="1" applyAlignment="1">
      <alignment horizontal="center" vertic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abSelected="1" view="pageBreakPreview" zoomScale="85" zoomScaleNormal="85" zoomScaleSheetLayoutView="85" workbookViewId="0">
      <selection activeCell="A9" sqref="A9"/>
    </sheetView>
  </sheetViews>
  <sheetFormatPr defaultRowHeight="15.75" x14ac:dyDescent="0.25"/>
  <cols>
    <col min="1" max="1" width="7.85546875" style="1" customWidth="1"/>
    <col min="2" max="2" width="28.5703125" style="2" customWidth="1"/>
    <col min="3" max="3" width="60.85546875" style="2" customWidth="1"/>
    <col min="4" max="4" width="11" style="2" customWidth="1"/>
    <col min="5" max="5" width="40.42578125" style="2" customWidth="1"/>
    <col min="6" max="6" width="19.85546875" style="2" customWidth="1"/>
    <col min="7" max="10" width="17" style="2" bestFit="1" customWidth="1"/>
    <col min="11" max="11" width="13" style="2" customWidth="1"/>
    <col min="12" max="16384" width="9.140625" style="2"/>
  </cols>
  <sheetData>
    <row r="1" spans="1:11" x14ac:dyDescent="0.25">
      <c r="I1" s="30" t="s">
        <v>49</v>
      </c>
      <c r="J1" s="31"/>
      <c r="K1" s="31"/>
    </row>
    <row r="2" spans="1:11" x14ac:dyDescent="0.25">
      <c r="A2" s="23" t="s">
        <v>0</v>
      </c>
      <c r="B2" s="23"/>
      <c r="C2" s="23"/>
      <c r="D2" s="23"/>
      <c r="E2" s="23"/>
      <c r="F2" s="23"/>
      <c r="G2" s="23"/>
      <c r="H2" s="23"/>
      <c r="I2" s="23"/>
      <c r="J2" s="23"/>
      <c r="K2" s="23"/>
    </row>
    <row r="3" spans="1:11" x14ac:dyDescent="0.25">
      <c r="A3" s="23" t="s">
        <v>1</v>
      </c>
      <c r="B3" s="23"/>
      <c r="C3" s="23"/>
      <c r="D3" s="23"/>
      <c r="E3" s="23"/>
      <c r="F3" s="23"/>
      <c r="G3" s="23"/>
      <c r="H3" s="23"/>
      <c r="I3" s="23"/>
      <c r="J3" s="23"/>
      <c r="K3" s="23"/>
    </row>
    <row r="4" spans="1:11" ht="16.5" thickBot="1" x14ac:dyDescent="0.3"/>
    <row r="5" spans="1:11" x14ac:dyDescent="0.25">
      <c r="A5" s="32" t="s">
        <v>2</v>
      </c>
      <c r="B5" s="21" t="s">
        <v>3</v>
      </c>
      <c r="C5" s="21" t="s">
        <v>4</v>
      </c>
      <c r="D5" s="21" t="s">
        <v>50</v>
      </c>
      <c r="E5" s="21" t="s">
        <v>5</v>
      </c>
      <c r="F5" s="21" t="s">
        <v>6</v>
      </c>
      <c r="G5" s="21" t="s">
        <v>7</v>
      </c>
      <c r="H5" s="34" t="s">
        <v>40</v>
      </c>
      <c r="I5" s="34"/>
      <c r="J5" s="34"/>
      <c r="K5" s="35"/>
    </row>
    <row r="6" spans="1:11" ht="95.25" thickBot="1" x14ac:dyDescent="0.3">
      <c r="A6" s="33"/>
      <c r="B6" s="22"/>
      <c r="C6" s="22"/>
      <c r="D6" s="22"/>
      <c r="E6" s="22"/>
      <c r="F6" s="22"/>
      <c r="G6" s="22"/>
      <c r="H6" s="15" t="s">
        <v>8</v>
      </c>
      <c r="I6" s="15" t="s">
        <v>51</v>
      </c>
      <c r="J6" s="15" t="s">
        <v>9</v>
      </c>
      <c r="K6" s="16" t="s">
        <v>10</v>
      </c>
    </row>
    <row r="7" spans="1:11" x14ac:dyDescent="0.25">
      <c r="A7" s="3">
        <v>1</v>
      </c>
      <c r="B7" s="4">
        <v>2</v>
      </c>
      <c r="C7" s="3">
        <v>3</v>
      </c>
      <c r="D7" s="4">
        <v>4</v>
      </c>
      <c r="E7" s="3">
        <v>5</v>
      </c>
      <c r="F7" s="4">
        <v>6</v>
      </c>
      <c r="G7" s="3">
        <v>7</v>
      </c>
      <c r="H7" s="4">
        <v>8</v>
      </c>
      <c r="I7" s="3">
        <v>9</v>
      </c>
      <c r="J7" s="4">
        <v>10</v>
      </c>
      <c r="K7" s="3">
        <v>11</v>
      </c>
    </row>
    <row r="8" spans="1:11" x14ac:dyDescent="0.25">
      <c r="A8" s="24" t="s">
        <v>68</v>
      </c>
      <c r="B8" s="24"/>
      <c r="C8" s="24"/>
      <c r="D8" s="24"/>
      <c r="E8" s="24"/>
      <c r="F8" s="24"/>
      <c r="G8" s="24"/>
      <c r="H8" s="24"/>
      <c r="I8" s="24"/>
      <c r="J8" s="24"/>
      <c r="K8" s="24"/>
    </row>
    <row r="9" spans="1:11" s="8" customFormat="1" x14ac:dyDescent="0.25">
      <c r="A9" s="5">
        <v>1</v>
      </c>
      <c r="B9" s="5" t="s">
        <v>39</v>
      </c>
      <c r="C9" s="6" t="s">
        <v>41</v>
      </c>
      <c r="D9" s="5" t="s">
        <v>11</v>
      </c>
      <c r="E9" s="7" t="s">
        <v>12</v>
      </c>
      <c r="F9" s="7"/>
      <c r="G9" s="19">
        <f t="shared" ref="G9:G17" si="0">H9+I9</f>
        <v>897000</v>
      </c>
      <c r="H9" s="19">
        <v>297000</v>
      </c>
      <c r="I9" s="19">
        <v>600000</v>
      </c>
      <c r="J9" s="19">
        <v>0</v>
      </c>
      <c r="K9" s="7"/>
    </row>
    <row r="10" spans="1:11" s="8" customFormat="1" x14ac:dyDescent="0.25">
      <c r="A10" s="5">
        <v>2</v>
      </c>
      <c r="B10" s="5" t="s">
        <v>39</v>
      </c>
      <c r="C10" s="6" t="s">
        <v>41</v>
      </c>
      <c r="D10" s="5" t="s">
        <v>11</v>
      </c>
      <c r="E10" s="7" t="s">
        <v>13</v>
      </c>
      <c r="F10" s="7"/>
      <c r="G10" s="19">
        <f t="shared" si="0"/>
        <v>897000</v>
      </c>
      <c r="H10" s="19">
        <v>297000</v>
      </c>
      <c r="I10" s="19">
        <v>600000</v>
      </c>
      <c r="J10" s="19">
        <v>0</v>
      </c>
      <c r="K10" s="7"/>
    </row>
    <row r="11" spans="1:11" s="8" customFormat="1" x14ac:dyDescent="0.25">
      <c r="A11" s="5">
        <v>3</v>
      </c>
      <c r="B11" s="5" t="s">
        <v>39</v>
      </c>
      <c r="C11" s="6" t="s">
        <v>41</v>
      </c>
      <c r="D11" s="5" t="s">
        <v>11</v>
      </c>
      <c r="E11" s="7" t="s">
        <v>14</v>
      </c>
      <c r="F11" s="7"/>
      <c r="G11" s="19">
        <f t="shared" si="0"/>
        <v>897000</v>
      </c>
      <c r="H11" s="19">
        <v>297000</v>
      </c>
      <c r="I11" s="19">
        <v>600000</v>
      </c>
      <c r="J11" s="19">
        <v>0</v>
      </c>
      <c r="K11" s="7"/>
    </row>
    <row r="12" spans="1:11" s="8" customFormat="1" x14ac:dyDescent="0.25">
      <c r="A12" s="5">
        <v>4</v>
      </c>
      <c r="B12" s="5" t="s">
        <v>39</v>
      </c>
      <c r="C12" s="6" t="s">
        <v>41</v>
      </c>
      <c r="D12" s="5" t="s">
        <v>11</v>
      </c>
      <c r="E12" s="7" t="s">
        <v>15</v>
      </c>
      <c r="F12" s="7"/>
      <c r="G12" s="19">
        <f t="shared" si="0"/>
        <v>897000</v>
      </c>
      <c r="H12" s="19">
        <v>297000</v>
      </c>
      <c r="I12" s="19">
        <v>600000</v>
      </c>
      <c r="J12" s="19">
        <v>0</v>
      </c>
      <c r="K12" s="7"/>
    </row>
    <row r="13" spans="1:11" s="8" customFormat="1" x14ac:dyDescent="0.25">
      <c r="A13" s="5">
        <v>5</v>
      </c>
      <c r="B13" s="5" t="s">
        <v>39</v>
      </c>
      <c r="C13" s="6" t="s">
        <v>41</v>
      </c>
      <c r="D13" s="5" t="s">
        <v>11</v>
      </c>
      <c r="E13" s="7" t="s">
        <v>16</v>
      </c>
      <c r="F13" s="7"/>
      <c r="G13" s="19">
        <f t="shared" si="0"/>
        <v>897000</v>
      </c>
      <c r="H13" s="19">
        <v>297000</v>
      </c>
      <c r="I13" s="19">
        <v>600000</v>
      </c>
      <c r="J13" s="19">
        <v>0</v>
      </c>
      <c r="K13" s="7"/>
    </row>
    <row r="14" spans="1:11" s="8" customFormat="1" x14ac:dyDescent="0.25">
      <c r="A14" s="5">
        <v>6</v>
      </c>
      <c r="B14" s="5" t="s">
        <v>39</v>
      </c>
      <c r="C14" s="6" t="s">
        <v>52</v>
      </c>
      <c r="D14" s="5" t="s">
        <v>17</v>
      </c>
      <c r="E14" s="7" t="s">
        <v>12</v>
      </c>
      <c r="F14" s="7"/>
      <c r="G14" s="19">
        <f t="shared" si="0"/>
        <v>1346000</v>
      </c>
      <c r="H14" s="19">
        <v>396000</v>
      </c>
      <c r="I14" s="19">
        <v>950000</v>
      </c>
      <c r="J14" s="19">
        <v>0</v>
      </c>
      <c r="K14" s="7"/>
    </row>
    <row r="15" spans="1:11" s="8" customFormat="1" x14ac:dyDescent="0.25">
      <c r="A15" s="5">
        <v>7</v>
      </c>
      <c r="B15" s="5" t="s">
        <v>39</v>
      </c>
      <c r="C15" s="6" t="s">
        <v>52</v>
      </c>
      <c r="D15" s="5" t="s">
        <v>17</v>
      </c>
      <c r="E15" s="7" t="s">
        <v>18</v>
      </c>
      <c r="F15" s="7"/>
      <c r="G15" s="19">
        <f t="shared" si="0"/>
        <v>1346000</v>
      </c>
      <c r="H15" s="19">
        <v>396000</v>
      </c>
      <c r="I15" s="19">
        <v>950000</v>
      </c>
      <c r="J15" s="19">
        <v>0</v>
      </c>
      <c r="K15" s="7"/>
    </row>
    <row r="16" spans="1:11" s="8" customFormat="1" x14ac:dyDescent="0.25">
      <c r="A16" s="5">
        <v>8</v>
      </c>
      <c r="B16" s="5" t="s">
        <v>39</v>
      </c>
      <c r="C16" s="6" t="s">
        <v>52</v>
      </c>
      <c r="D16" s="5" t="s">
        <v>17</v>
      </c>
      <c r="E16" s="7" t="s">
        <v>15</v>
      </c>
      <c r="F16" s="7"/>
      <c r="G16" s="19">
        <f t="shared" si="0"/>
        <v>1346000</v>
      </c>
      <c r="H16" s="19">
        <v>396000</v>
      </c>
      <c r="I16" s="19">
        <v>950000</v>
      </c>
      <c r="J16" s="19">
        <v>0</v>
      </c>
      <c r="K16" s="7"/>
    </row>
    <row r="17" spans="1:11" s="8" customFormat="1" x14ac:dyDescent="0.25">
      <c r="A17" s="5">
        <v>9</v>
      </c>
      <c r="B17" s="5" t="s">
        <v>39</v>
      </c>
      <c r="C17" s="6" t="s">
        <v>52</v>
      </c>
      <c r="D17" s="5" t="s">
        <v>17</v>
      </c>
      <c r="E17" s="7" t="s">
        <v>16</v>
      </c>
      <c r="F17" s="7"/>
      <c r="G17" s="19">
        <f t="shared" si="0"/>
        <v>1346000</v>
      </c>
      <c r="H17" s="19">
        <v>396000</v>
      </c>
      <c r="I17" s="19">
        <v>950000</v>
      </c>
      <c r="J17" s="19">
        <v>0</v>
      </c>
      <c r="K17" s="7"/>
    </row>
    <row r="18" spans="1:11" s="8" customFormat="1" x14ac:dyDescent="0.25">
      <c r="A18" s="5">
        <v>10</v>
      </c>
      <c r="B18" s="5" t="s">
        <v>39</v>
      </c>
      <c r="C18" s="5" t="s">
        <v>44</v>
      </c>
      <c r="D18" s="5" t="s">
        <v>17</v>
      </c>
      <c r="E18" s="7" t="s">
        <v>19</v>
      </c>
      <c r="F18" s="7"/>
      <c r="G18" s="19">
        <f>H18+I18+J18</f>
        <v>1732000</v>
      </c>
      <c r="H18" s="19">
        <v>396000</v>
      </c>
      <c r="I18" s="19">
        <v>960000</v>
      </c>
      <c r="J18" s="19">
        <v>376000</v>
      </c>
      <c r="K18" s="7"/>
    </row>
    <row r="19" spans="1:11" s="8" customFormat="1" x14ac:dyDescent="0.25">
      <c r="A19" s="5">
        <v>11</v>
      </c>
      <c r="B19" s="5" t="s">
        <v>39</v>
      </c>
      <c r="C19" s="5" t="s">
        <v>44</v>
      </c>
      <c r="D19" s="5" t="s">
        <v>17</v>
      </c>
      <c r="E19" s="7" t="s">
        <v>20</v>
      </c>
      <c r="F19" s="7"/>
      <c r="G19" s="19">
        <f t="shared" ref="G19:G27" si="1">H19+I19+J19</f>
        <v>1732000</v>
      </c>
      <c r="H19" s="19">
        <v>396000</v>
      </c>
      <c r="I19" s="19">
        <v>960000</v>
      </c>
      <c r="J19" s="19">
        <v>376000</v>
      </c>
      <c r="K19" s="7"/>
    </row>
    <row r="20" spans="1:11" s="8" customFormat="1" x14ac:dyDescent="0.25">
      <c r="A20" s="5">
        <v>12</v>
      </c>
      <c r="B20" s="5" t="s">
        <v>39</v>
      </c>
      <c r="C20" s="5" t="s">
        <v>44</v>
      </c>
      <c r="D20" s="5" t="s">
        <v>17</v>
      </c>
      <c r="E20" s="7" t="s">
        <v>21</v>
      </c>
      <c r="F20" s="7"/>
      <c r="G20" s="19">
        <f t="shared" si="1"/>
        <v>1732000</v>
      </c>
      <c r="H20" s="19">
        <v>396000</v>
      </c>
      <c r="I20" s="19">
        <v>960000</v>
      </c>
      <c r="J20" s="19">
        <v>376000</v>
      </c>
      <c r="K20" s="7"/>
    </row>
    <row r="21" spans="1:11" s="8" customFormat="1" x14ac:dyDescent="0.25">
      <c r="A21" s="5">
        <v>13</v>
      </c>
      <c r="B21" s="5" t="s">
        <v>39</v>
      </c>
      <c r="C21" s="6" t="s">
        <v>42</v>
      </c>
      <c r="D21" s="5" t="s">
        <v>17</v>
      </c>
      <c r="E21" s="7" t="s">
        <v>13</v>
      </c>
      <c r="F21" s="7"/>
      <c r="G21" s="19">
        <f t="shared" si="1"/>
        <v>1770000</v>
      </c>
      <c r="H21" s="19">
        <v>396000</v>
      </c>
      <c r="I21" s="19">
        <v>1020000</v>
      </c>
      <c r="J21" s="19">
        <v>354000</v>
      </c>
      <c r="K21" s="7"/>
    </row>
    <row r="22" spans="1:11" s="8" customFormat="1" x14ac:dyDescent="0.25">
      <c r="A22" s="5">
        <v>14</v>
      </c>
      <c r="B22" s="5" t="s">
        <v>39</v>
      </c>
      <c r="C22" s="6" t="s">
        <v>42</v>
      </c>
      <c r="D22" s="5" t="s">
        <v>17</v>
      </c>
      <c r="E22" s="7" t="s">
        <v>14</v>
      </c>
      <c r="F22" s="7"/>
      <c r="G22" s="19">
        <f t="shared" si="1"/>
        <v>1770000</v>
      </c>
      <c r="H22" s="19">
        <v>396000</v>
      </c>
      <c r="I22" s="19">
        <v>1020000</v>
      </c>
      <c r="J22" s="19">
        <v>354000</v>
      </c>
      <c r="K22" s="7"/>
    </row>
    <row r="23" spans="1:11" s="8" customFormat="1" x14ac:dyDescent="0.25">
      <c r="A23" s="5">
        <v>15</v>
      </c>
      <c r="B23" s="5" t="s">
        <v>39</v>
      </c>
      <c r="C23" s="6" t="s">
        <v>42</v>
      </c>
      <c r="D23" s="5" t="s">
        <v>17</v>
      </c>
      <c r="E23" s="7" t="s">
        <v>18</v>
      </c>
      <c r="F23" s="7"/>
      <c r="G23" s="19">
        <f t="shared" si="1"/>
        <v>1770000</v>
      </c>
      <c r="H23" s="19">
        <v>396000</v>
      </c>
      <c r="I23" s="19">
        <v>1020000</v>
      </c>
      <c r="J23" s="19">
        <v>354000</v>
      </c>
      <c r="K23" s="7"/>
    </row>
    <row r="24" spans="1:11" s="8" customFormat="1" x14ac:dyDescent="0.25">
      <c r="A24" s="5">
        <v>16</v>
      </c>
      <c r="B24" s="5" t="s">
        <v>39</v>
      </c>
      <c r="C24" s="6" t="s">
        <v>42</v>
      </c>
      <c r="D24" s="5" t="s">
        <v>17</v>
      </c>
      <c r="E24" s="7" t="s">
        <v>22</v>
      </c>
      <c r="F24" s="7"/>
      <c r="G24" s="19">
        <f t="shared" si="1"/>
        <v>1770000</v>
      </c>
      <c r="H24" s="19">
        <v>396000</v>
      </c>
      <c r="I24" s="19">
        <v>1020000</v>
      </c>
      <c r="J24" s="19">
        <v>354000</v>
      </c>
      <c r="K24" s="7"/>
    </row>
    <row r="25" spans="1:11" s="8" customFormat="1" x14ac:dyDescent="0.25">
      <c r="A25" s="5">
        <v>17</v>
      </c>
      <c r="B25" s="5" t="s">
        <v>39</v>
      </c>
      <c r="C25" s="6" t="s">
        <v>42</v>
      </c>
      <c r="D25" s="5" t="s">
        <v>17</v>
      </c>
      <c r="E25" s="7" t="s">
        <v>23</v>
      </c>
      <c r="F25" s="7"/>
      <c r="G25" s="19">
        <f t="shared" si="1"/>
        <v>1770000</v>
      </c>
      <c r="H25" s="19">
        <v>396000</v>
      </c>
      <c r="I25" s="19">
        <v>1020000</v>
      </c>
      <c r="J25" s="19">
        <v>354000</v>
      </c>
      <c r="K25" s="7"/>
    </row>
    <row r="26" spans="1:11" s="8" customFormat="1" x14ac:dyDescent="0.25">
      <c r="A26" s="5">
        <v>18</v>
      </c>
      <c r="B26" s="5" t="s">
        <v>39</v>
      </c>
      <c r="C26" s="6" t="s">
        <v>42</v>
      </c>
      <c r="D26" s="5" t="s">
        <v>17</v>
      </c>
      <c r="E26" s="7" t="s">
        <v>24</v>
      </c>
      <c r="F26" s="7"/>
      <c r="G26" s="19">
        <f>H26+I26+J26</f>
        <v>1770000</v>
      </c>
      <c r="H26" s="19">
        <v>396000</v>
      </c>
      <c r="I26" s="19">
        <v>1020000</v>
      </c>
      <c r="J26" s="19">
        <v>354000</v>
      </c>
      <c r="K26" s="7"/>
    </row>
    <row r="27" spans="1:11" s="8" customFormat="1" x14ac:dyDescent="0.25">
      <c r="A27" s="5">
        <v>19</v>
      </c>
      <c r="B27" s="5" t="s">
        <v>39</v>
      </c>
      <c r="C27" s="6" t="s">
        <v>42</v>
      </c>
      <c r="D27" s="5" t="s">
        <v>17</v>
      </c>
      <c r="E27" s="7" t="s">
        <v>25</v>
      </c>
      <c r="F27" s="7"/>
      <c r="G27" s="19">
        <f t="shared" si="1"/>
        <v>1770000</v>
      </c>
      <c r="H27" s="19">
        <v>396000</v>
      </c>
      <c r="I27" s="19">
        <v>1020000</v>
      </c>
      <c r="J27" s="19">
        <v>354000</v>
      </c>
      <c r="K27" s="7"/>
    </row>
    <row r="28" spans="1:11" s="8" customFormat="1" x14ac:dyDescent="0.25">
      <c r="A28" s="5">
        <v>20</v>
      </c>
      <c r="B28" s="5" t="s">
        <v>39</v>
      </c>
      <c r="C28" s="5" t="s">
        <v>44</v>
      </c>
      <c r="D28" s="5" t="s">
        <v>11</v>
      </c>
      <c r="E28" s="7" t="s">
        <v>26</v>
      </c>
      <c r="F28" s="7"/>
      <c r="G28" s="19">
        <f t="shared" ref="G28:G41" si="2">H28+I28+J28</f>
        <v>1337000</v>
      </c>
      <c r="H28" s="19">
        <v>297000</v>
      </c>
      <c r="I28" s="19">
        <v>600000</v>
      </c>
      <c r="J28" s="19">
        <v>440000</v>
      </c>
      <c r="K28" s="7"/>
    </row>
    <row r="29" spans="1:11" s="8" customFormat="1" x14ac:dyDescent="0.25">
      <c r="A29" s="5">
        <v>21</v>
      </c>
      <c r="B29" s="5" t="s">
        <v>39</v>
      </c>
      <c r="C29" s="5" t="s">
        <v>44</v>
      </c>
      <c r="D29" s="5" t="s">
        <v>11</v>
      </c>
      <c r="E29" s="7" t="s">
        <v>27</v>
      </c>
      <c r="F29" s="7"/>
      <c r="G29" s="19">
        <f t="shared" si="2"/>
        <v>1337000</v>
      </c>
      <c r="H29" s="19">
        <v>297000</v>
      </c>
      <c r="I29" s="19">
        <v>600000</v>
      </c>
      <c r="J29" s="19">
        <v>440000</v>
      </c>
      <c r="K29" s="7"/>
    </row>
    <row r="30" spans="1:11" s="8" customFormat="1" x14ac:dyDescent="0.25">
      <c r="A30" s="5">
        <v>22</v>
      </c>
      <c r="B30" s="5" t="s">
        <v>39</v>
      </c>
      <c r="C30" s="5" t="s">
        <v>45</v>
      </c>
      <c r="D30" s="5" t="s">
        <v>28</v>
      </c>
      <c r="E30" s="7" t="s">
        <v>19</v>
      </c>
      <c r="F30" s="7"/>
      <c r="G30" s="19">
        <f t="shared" si="2"/>
        <v>3034000</v>
      </c>
      <c r="H30" s="19">
        <v>594000</v>
      </c>
      <c r="I30" s="19">
        <v>1900000</v>
      </c>
      <c r="J30" s="19">
        <v>540000</v>
      </c>
      <c r="K30" s="7"/>
    </row>
    <row r="31" spans="1:11" s="8" customFormat="1" x14ac:dyDescent="0.25">
      <c r="A31" s="5">
        <v>23</v>
      </c>
      <c r="B31" s="5" t="s">
        <v>39</v>
      </c>
      <c r="C31" s="5" t="s">
        <v>45</v>
      </c>
      <c r="D31" s="5" t="s">
        <v>28</v>
      </c>
      <c r="E31" s="7" t="s">
        <v>20</v>
      </c>
      <c r="F31" s="7"/>
      <c r="G31" s="19">
        <f t="shared" si="2"/>
        <v>3034000</v>
      </c>
      <c r="H31" s="19">
        <v>594000</v>
      </c>
      <c r="I31" s="19">
        <v>1900000</v>
      </c>
      <c r="J31" s="19">
        <v>540000</v>
      </c>
      <c r="K31" s="7"/>
    </row>
    <row r="32" spans="1:11" s="8" customFormat="1" x14ac:dyDescent="0.25">
      <c r="A32" s="5">
        <v>24</v>
      </c>
      <c r="B32" s="5" t="s">
        <v>39</v>
      </c>
      <c r="C32" s="5" t="s">
        <v>45</v>
      </c>
      <c r="D32" s="5" t="s">
        <v>28</v>
      </c>
      <c r="E32" s="7" t="s">
        <v>21</v>
      </c>
      <c r="F32" s="7"/>
      <c r="G32" s="19">
        <f t="shared" si="2"/>
        <v>3034000</v>
      </c>
      <c r="H32" s="19">
        <v>594000</v>
      </c>
      <c r="I32" s="19">
        <v>1900000</v>
      </c>
      <c r="J32" s="19">
        <v>540000</v>
      </c>
      <c r="K32" s="7"/>
    </row>
    <row r="33" spans="1:11" s="8" customFormat="1" x14ac:dyDescent="0.25">
      <c r="A33" s="5">
        <v>25</v>
      </c>
      <c r="B33" s="5" t="s">
        <v>39</v>
      </c>
      <c r="C33" s="5" t="s">
        <v>44</v>
      </c>
      <c r="D33" s="5" t="s">
        <v>17</v>
      </c>
      <c r="E33" s="7" t="s">
        <v>29</v>
      </c>
      <c r="F33" s="7"/>
      <c r="G33" s="19">
        <f t="shared" si="2"/>
        <v>1736000</v>
      </c>
      <c r="H33" s="19">
        <v>396000</v>
      </c>
      <c r="I33" s="19">
        <v>900000</v>
      </c>
      <c r="J33" s="19">
        <v>440000</v>
      </c>
      <c r="K33" s="7"/>
    </row>
    <row r="34" spans="1:11" s="8" customFormat="1" x14ac:dyDescent="0.25">
      <c r="A34" s="5">
        <v>26</v>
      </c>
      <c r="B34" s="5" t="s">
        <v>39</v>
      </c>
      <c r="C34" s="5" t="s">
        <v>44</v>
      </c>
      <c r="D34" s="5" t="s">
        <v>17</v>
      </c>
      <c r="E34" s="7" t="s">
        <v>30</v>
      </c>
      <c r="F34" s="7"/>
      <c r="G34" s="19">
        <f t="shared" si="2"/>
        <v>1736000</v>
      </c>
      <c r="H34" s="19">
        <v>396000</v>
      </c>
      <c r="I34" s="19">
        <v>900000</v>
      </c>
      <c r="J34" s="19">
        <v>440000</v>
      </c>
      <c r="K34" s="7"/>
    </row>
    <row r="35" spans="1:11" s="8" customFormat="1" x14ac:dyDescent="0.25">
      <c r="A35" s="5">
        <v>27</v>
      </c>
      <c r="B35" s="5" t="s">
        <v>39</v>
      </c>
      <c r="C35" s="5" t="s">
        <v>44</v>
      </c>
      <c r="D35" s="5" t="s">
        <v>17</v>
      </c>
      <c r="E35" s="7" t="s">
        <v>31</v>
      </c>
      <c r="F35" s="7"/>
      <c r="G35" s="19">
        <f t="shared" si="2"/>
        <v>1736000</v>
      </c>
      <c r="H35" s="19">
        <v>396000</v>
      </c>
      <c r="I35" s="19">
        <v>900000</v>
      </c>
      <c r="J35" s="19">
        <v>440000</v>
      </c>
      <c r="K35" s="7"/>
    </row>
    <row r="36" spans="1:11" s="8" customFormat="1" x14ac:dyDescent="0.25">
      <c r="A36" s="5">
        <v>28</v>
      </c>
      <c r="B36" s="5" t="s">
        <v>39</v>
      </c>
      <c r="C36" s="5" t="s">
        <v>32</v>
      </c>
      <c r="D36" s="5" t="s">
        <v>17</v>
      </c>
      <c r="E36" s="7" t="s">
        <v>13</v>
      </c>
      <c r="F36" s="7"/>
      <c r="G36" s="19">
        <f t="shared" si="2"/>
        <v>2946000</v>
      </c>
      <c r="H36" s="19">
        <v>396000</v>
      </c>
      <c r="I36" s="19">
        <v>1050000</v>
      </c>
      <c r="J36" s="19">
        <v>1500000</v>
      </c>
      <c r="K36" s="7"/>
    </row>
    <row r="37" spans="1:11" s="8" customFormat="1" x14ac:dyDescent="0.25">
      <c r="A37" s="5">
        <v>29</v>
      </c>
      <c r="B37" s="5" t="s">
        <v>39</v>
      </c>
      <c r="C37" s="5" t="s">
        <v>32</v>
      </c>
      <c r="D37" s="5" t="s">
        <v>17</v>
      </c>
      <c r="E37" s="7" t="s">
        <v>33</v>
      </c>
      <c r="F37" s="7"/>
      <c r="G37" s="19">
        <f t="shared" si="2"/>
        <v>2946000</v>
      </c>
      <c r="H37" s="19">
        <v>396000</v>
      </c>
      <c r="I37" s="19">
        <v>1050000</v>
      </c>
      <c r="J37" s="19">
        <v>1500000</v>
      </c>
      <c r="K37" s="7"/>
    </row>
    <row r="38" spans="1:11" s="8" customFormat="1" x14ac:dyDescent="0.25">
      <c r="A38" s="5">
        <v>30</v>
      </c>
      <c r="B38" s="5" t="s">
        <v>39</v>
      </c>
      <c r="C38" s="5" t="s">
        <v>43</v>
      </c>
      <c r="D38" s="9" t="s">
        <v>34</v>
      </c>
      <c r="E38" s="7" t="s">
        <v>35</v>
      </c>
      <c r="F38" s="7"/>
      <c r="G38" s="19">
        <f t="shared" si="2"/>
        <v>495000</v>
      </c>
      <c r="H38" s="19">
        <v>495000</v>
      </c>
      <c r="I38" s="19">
        <v>0</v>
      </c>
      <c r="J38" s="19">
        <v>0</v>
      </c>
      <c r="K38" s="7"/>
    </row>
    <row r="39" spans="1:11" s="8" customFormat="1" x14ac:dyDescent="0.25">
      <c r="A39" s="5">
        <v>31</v>
      </c>
      <c r="B39" s="5" t="s">
        <v>39</v>
      </c>
      <c r="C39" s="5" t="s">
        <v>43</v>
      </c>
      <c r="D39" s="9" t="s">
        <v>34</v>
      </c>
      <c r="E39" s="7" t="s">
        <v>36</v>
      </c>
      <c r="F39" s="7"/>
      <c r="G39" s="19">
        <f t="shared" si="2"/>
        <v>495000</v>
      </c>
      <c r="H39" s="19">
        <v>495000</v>
      </c>
      <c r="I39" s="19">
        <v>0</v>
      </c>
      <c r="J39" s="19">
        <v>0</v>
      </c>
      <c r="K39" s="7"/>
    </row>
    <row r="40" spans="1:11" s="8" customFormat="1" x14ac:dyDescent="0.25">
      <c r="A40" s="5">
        <v>32</v>
      </c>
      <c r="B40" s="5" t="s">
        <v>39</v>
      </c>
      <c r="C40" s="5" t="s">
        <v>43</v>
      </c>
      <c r="D40" s="9" t="s">
        <v>34</v>
      </c>
      <c r="E40" s="7" t="s">
        <v>37</v>
      </c>
      <c r="F40" s="7"/>
      <c r="G40" s="19">
        <f t="shared" si="2"/>
        <v>495000</v>
      </c>
      <c r="H40" s="19">
        <v>495000</v>
      </c>
      <c r="I40" s="19">
        <v>0</v>
      </c>
      <c r="J40" s="19">
        <v>0</v>
      </c>
      <c r="K40" s="7"/>
    </row>
    <row r="41" spans="1:11" s="8" customFormat="1" x14ac:dyDescent="0.25">
      <c r="A41" s="10">
        <v>33</v>
      </c>
      <c r="B41" s="10" t="s">
        <v>39</v>
      </c>
      <c r="C41" s="10" t="s">
        <v>43</v>
      </c>
      <c r="D41" s="11" t="s">
        <v>34</v>
      </c>
      <c r="E41" s="12" t="s">
        <v>38</v>
      </c>
      <c r="F41" s="12"/>
      <c r="G41" s="20">
        <f t="shared" si="2"/>
        <v>495000</v>
      </c>
      <c r="H41" s="20">
        <v>495000</v>
      </c>
      <c r="I41" s="20">
        <v>0</v>
      </c>
      <c r="J41" s="20">
        <v>0</v>
      </c>
      <c r="K41" s="12"/>
    </row>
    <row r="42" spans="1:11" s="8" customFormat="1" x14ac:dyDescent="0.25">
      <c r="A42" s="10">
        <v>34</v>
      </c>
      <c r="B42" s="10" t="s">
        <v>39</v>
      </c>
      <c r="C42" s="6" t="s">
        <v>42</v>
      </c>
      <c r="D42" s="11" t="s">
        <v>53</v>
      </c>
      <c r="E42" s="7" t="s">
        <v>27</v>
      </c>
      <c r="F42" s="7"/>
      <c r="G42" s="20">
        <f t="shared" ref="G42:G59" si="3">H42+I42+J42</f>
        <v>359000</v>
      </c>
      <c r="H42" s="19">
        <v>99000</v>
      </c>
      <c r="I42" s="20">
        <v>0</v>
      </c>
      <c r="J42" s="19">
        <v>260000</v>
      </c>
      <c r="K42" s="7"/>
    </row>
    <row r="43" spans="1:11" s="8" customFormat="1" x14ac:dyDescent="0.25">
      <c r="A43" s="10">
        <v>35</v>
      </c>
      <c r="B43" s="10" t="s">
        <v>39</v>
      </c>
      <c r="C43" s="6" t="s">
        <v>42</v>
      </c>
      <c r="D43" s="11" t="s">
        <v>53</v>
      </c>
      <c r="E43" s="7" t="s">
        <v>54</v>
      </c>
      <c r="F43" s="7"/>
      <c r="G43" s="20">
        <f t="shared" si="3"/>
        <v>359000</v>
      </c>
      <c r="H43" s="19">
        <v>99000</v>
      </c>
      <c r="I43" s="20">
        <v>0</v>
      </c>
      <c r="J43" s="19">
        <v>260000</v>
      </c>
      <c r="K43" s="7"/>
    </row>
    <row r="44" spans="1:11" s="8" customFormat="1" x14ac:dyDescent="0.25">
      <c r="A44" s="10">
        <v>36</v>
      </c>
      <c r="B44" s="10" t="s">
        <v>39</v>
      </c>
      <c r="C44" s="5" t="s">
        <v>55</v>
      </c>
      <c r="D44" s="11" t="s">
        <v>11</v>
      </c>
      <c r="E44" s="7" t="s">
        <v>56</v>
      </c>
      <c r="F44" s="7"/>
      <c r="G44" s="20">
        <f t="shared" si="3"/>
        <v>1297000</v>
      </c>
      <c r="H44" s="19">
        <v>297000</v>
      </c>
      <c r="I44" s="19">
        <v>600000</v>
      </c>
      <c r="J44" s="19">
        <v>400000</v>
      </c>
      <c r="K44" s="7"/>
    </row>
    <row r="45" spans="1:11" s="8" customFormat="1" x14ac:dyDescent="0.25">
      <c r="A45" s="10">
        <v>37</v>
      </c>
      <c r="B45" s="10" t="s">
        <v>39</v>
      </c>
      <c r="C45" s="5" t="s">
        <v>44</v>
      </c>
      <c r="D45" s="11" t="s">
        <v>57</v>
      </c>
      <c r="E45" s="7" t="s">
        <v>29</v>
      </c>
      <c r="F45" s="7"/>
      <c r="G45" s="20">
        <f t="shared" si="3"/>
        <v>1398000</v>
      </c>
      <c r="H45" s="19">
        <v>198000</v>
      </c>
      <c r="I45" s="19">
        <v>700000</v>
      </c>
      <c r="J45" s="19">
        <v>500000</v>
      </c>
      <c r="K45" s="7"/>
    </row>
    <row r="46" spans="1:11" s="8" customFormat="1" x14ac:dyDescent="0.25">
      <c r="A46" s="10">
        <v>38</v>
      </c>
      <c r="B46" s="10" t="s">
        <v>39</v>
      </c>
      <c r="C46" s="5" t="s">
        <v>58</v>
      </c>
      <c r="D46" s="11" t="s">
        <v>57</v>
      </c>
      <c r="E46" s="7" t="s">
        <v>59</v>
      </c>
      <c r="F46" s="7"/>
      <c r="G46" s="20">
        <f t="shared" si="3"/>
        <v>1198000</v>
      </c>
      <c r="H46" s="19">
        <v>198000</v>
      </c>
      <c r="I46" s="19">
        <v>500000</v>
      </c>
      <c r="J46" s="19">
        <v>500000</v>
      </c>
      <c r="K46" s="7"/>
    </row>
    <row r="47" spans="1:11" s="8" customFormat="1" x14ac:dyDescent="0.25">
      <c r="A47" s="10">
        <v>39</v>
      </c>
      <c r="B47" s="10" t="s">
        <v>39</v>
      </c>
      <c r="C47" s="6" t="s">
        <v>42</v>
      </c>
      <c r="D47" s="11" t="s">
        <v>57</v>
      </c>
      <c r="E47" s="7" t="s">
        <v>60</v>
      </c>
      <c r="F47" s="7"/>
      <c r="G47" s="20">
        <f t="shared" si="3"/>
        <v>1298000</v>
      </c>
      <c r="H47" s="19">
        <v>198000</v>
      </c>
      <c r="I47" s="19">
        <v>600000</v>
      </c>
      <c r="J47" s="19">
        <v>500000</v>
      </c>
      <c r="K47" s="7"/>
    </row>
    <row r="48" spans="1:11" s="8" customFormat="1" x14ac:dyDescent="0.25">
      <c r="A48" s="10">
        <v>40</v>
      </c>
      <c r="B48" s="10" t="s">
        <v>39</v>
      </c>
      <c r="C48" s="10" t="s">
        <v>43</v>
      </c>
      <c r="D48" s="11" t="s">
        <v>53</v>
      </c>
      <c r="E48" s="7" t="s">
        <v>19</v>
      </c>
      <c r="F48" s="7"/>
      <c r="G48" s="20">
        <f t="shared" si="3"/>
        <v>299000</v>
      </c>
      <c r="H48" s="19">
        <v>99000</v>
      </c>
      <c r="I48" s="20">
        <v>0</v>
      </c>
      <c r="J48" s="19">
        <v>200000</v>
      </c>
      <c r="K48" s="7"/>
    </row>
    <row r="49" spans="1:11" s="8" customFormat="1" x14ac:dyDescent="0.25">
      <c r="A49" s="10">
        <v>41</v>
      </c>
      <c r="B49" s="10" t="s">
        <v>39</v>
      </c>
      <c r="C49" s="5" t="s">
        <v>61</v>
      </c>
      <c r="D49" s="11" t="s">
        <v>11</v>
      </c>
      <c r="E49" s="7" t="s">
        <v>62</v>
      </c>
      <c r="F49" s="7"/>
      <c r="G49" s="20">
        <f t="shared" si="3"/>
        <v>1197000</v>
      </c>
      <c r="H49" s="19">
        <v>297000</v>
      </c>
      <c r="I49" s="20">
        <v>600000</v>
      </c>
      <c r="J49" s="19">
        <v>300000</v>
      </c>
      <c r="K49" s="7"/>
    </row>
    <row r="50" spans="1:11" s="8" customFormat="1" x14ac:dyDescent="0.25">
      <c r="A50" s="10">
        <v>42</v>
      </c>
      <c r="B50" s="10" t="s">
        <v>39</v>
      </c>
      <c r="C50" s="6" t="s">
        <v>42</v>
      </c>
      <c r="D50" s="11" t="s">
        <v>11</v>
      </c>
      <c r="E50" s="7" t="s">
        <v>20</v>
      </c>
      <c r="F50" s="7"/>
      <c r="G50" s="20">
        <f t="shared" si="3"/>
        <v>1247000</v>
      </c>
      <c r="H50" s="19">
        <v>297000</v>
      </c>
      <c r="I50" s="19">
        <v>600000</v>
      </c>
      <c r="J50" s="19">
        <v>350000</v>
      </c>
      <c r="K50" s="7"/>
    </row>
    <row r="51" spans="1:11" s="8" customFormat="1" x14ac:dyDescent="0.25">
      <c r="A51" s="10">
        <v>43</v>
      </c>
      <c r="B51" s="10" t="s">
        <v>39</v>
      </c>
      <c r="C51" s="6" t="s">
        <v>41</v>
      </c>
      <c r="D51" s="11" t="s">
        <v>57</v>
      </c>
      <c r="E51" s="7" t="s">
        <v>21</v>
      </c>
      <c r="F51" s="7"/>
      <c r="G51" s="20">
        <f t="shared" si="3"/>
        <v>1048000</v>
      </c>
      <c r="H51" s="19">
        <v>198000</v>
      </c>
      <c r="I51" s="19">
        <v>500000</v>
      </c>
      <c r="J51" s="19">
        <v>350000</v>
      </c>
      <c r="K51" s="7"/>
    </row>
    <row r="52" spans="1:11" s="8" customFormat="1" x14ac:dyDescent="0.25">
      <c r="A52" s="10">
        <v>44</v>
      </c>
      <c r="B52" s="10" t="s">
        <v>39</v>
      </c>
      <c r="C52" s="6" t="s">
        <v>41</v>
      </c>
      <c r="D52" s="11" t="s">
        <v>57</v>
      </c>
      <c r="E52" s="7" t="s">
        <v>19</v>
      </c>
      <c r="F52" s="7"/>
      <c r="G52" s="20">
        <f t="shared" si="3"/>
        <v>1048000</v>
      </c>
      <c r="H52" s="19">
        <v>198000</v>
      </c>
      <c r="I52" s="19">
        <v>500000</v>
      </c>
      <c r="J52" s="19">
        <v>350000</v>
      </c>
      <c r="K52" s="7"/>
    </row>
    <row r="53" spans="1:11" s="8" customFormat="1" x14ac:dyDescent="0.25">
      <c r="A53" s="10">
        <v>45</v>
      </c>
      <c r="B53" s="10" t="s">
        <v>39</v>
      </c>
      <c r="C53" s="5" t="s">
        <v>55</v>
      </c>
      <c r="D53" s="11" t="s">
        <v>34</v>
      </c>
      <c r="E53" s="7" t="s">
        <v>22</v>
      </c>
      <c r="F53" s="7"/>
      <c r="G53" s="20">
        <f t="shared" si="3"/>
        <v>2445000</v>
      </c>
      <c r="H53" s="19">
        <v>495000</v>
      </c>
      <c r="I53" s="19">
        <v>1500000</v>
      </c>
      <c r="J53" s="19">
        <v>450000</v>
      </c>
      <c r="K53" s="7"/>
    </row>
    <row r="54" spans="1:11" s="8" customFormat="1" x14ac:dyDescent="0.25">
      <c r="A54" s="10">
        <v>46</v>
      </c>
      <c r="B54" s="10" t="s">
        <v>39</v>
      </c>
      <c r="C54" s="5" t="s">
        <v>55</v>
      </c>
      <c r="D54" s="11" t="s">
        <v>34</v>
      </c>
      <c r="E54" s="7" t="s">
        <v>56</v>
      </c>
      <c r="F54" s="7"/>
      <c r="G54" s="20">
        <f t="shared" si="3"/>
        <v>2445000</v>
      </c>
      <c r="H54" s="19">
        <v>495000</v>
      </c>
      <c r="I54" s="19">
        <v>1500000</v>
      </c>
      <c r="J54" s="19">
        <v>450000</v>
      </c>
      <c r="K54" s="7"/>
    </row>
    <row r="55" spans="1:11" s="8" customFormat="1" x14ac:dyDescent="0.25">
      <c r="A55" s="10">
        <v>47</v>
      </c>
      <c r="B55" s="10" t="s">
        <v>39</v>
      </c>
      <c r="C55" s="5" t="s">
        <v>44</v>
      </c>
      <c r="D55" s="11" t="s">
        <v>57</v>
      </c>
      <c r="E55" s="7" t="s">
        <v>63</v>
      </c>
      <c r="F55" s="7"/>
      <c r="G55" s="20">
        <f t="shared" si="3"/>
        <v>1048000</v>
      </c>
      <c r="H55" s="19">
        <v>198000</v>
      </c>
      <c r="I55" s="19">
        <v>450000</v>
      </c>
      <c r="J55" s="19">
        <v>400000</v>
      </c>
      <c r="K55" s="7"/>
    </row>
    <row r="56" spans="1:11" s="8" customFormat="1" x14ac:dyDescent="0.25">
      <c r="A56" s="10">
        <v>48</v>
      </c>
      <c r="B56" s="10" t="s">
        <v>39</v>
      </c>
      <c r="C56" s="5" t="s">
        <v>58</v>
      </c>
      <c r="D56" s="11" t="s">
        <v>11</v>
      </c>
      <c r="E56" s="7" t="s">
        <v>64</v>
      </c>
      <c r="F56" s="7"/>
      <c r="G56" s="20">
        <f t="shared" si="3"/>
        <v>1347000</v>
      </c>
      <c r="H56" s="19">
        <v>297000</v>
      </c>
      <c r="I56" s="19">
        <v>600000</v>
      </c>
      <c r="J56" s="19">
        <v>450000</v>
      </c>
      <c r="K56" s="7"/>
    </row>
    <row r="57" spans="1:11" s="8" customFormat="1" x14ac:dyDescent="0.25">
      <c r="A57" s="10">
        <v>49</v>
      </c>
      <c r="B57" s="10" t="s">
        <v>39</v>
      </c>
      <c r="C57" s="5" t="s">
        <v>65</v>
      </c>
      <c r="D57" s="11" t="s">
        <v>11</v>
      </c>
      <c r="E57" s="7" t="s">
        <v>66</v>
      </c>
      <c r="F57" s="7"/>
      <c r="G57" s="20">
        <f t="shared" si="3"/>
        <v>1597000</v>
      </c>
      <c r="H57" s="19">
        <v>297000</v>
      </c>
      <c r="I57" s="19">
        <v>700000</v>
      </c>
      <c r="J57" s="19">
        <v>600000</v>
      </c>
      <c r="K57" s="7"/>
    </row>
    <row r="58" spans="1:11" s="8" customFormat="1" x14ac:dyDescent="0.25">
      <c r="A58" s="10">
        <v>50</v>
      </c>
      <c r="B58" s="10" t="s">
        <v>39</v>
      </c>
      <c r="C58" s="5" t="s">
        <v>61</v>
      </c>
      <c r="D58" s="11" t="s">
        <v>57</v>
      </c>
      <c r="E58" s="7" t="s">
        <v>67</v>
      </c>
      <c r="F58" s="7"/>
      <c r="G58" s="19">
        <f t="shared" si="3"/>
        <v>748000</v>
      </c>
      <c r="H58" s="19">
        <v>198000</v>
      </c>
      <c r="I58" s="19">
        <v>350000</v>
      </c>
      <c r="J58" s="19">
        <v>200000</v>
      </c>
      <c r="K58" s="7"/>
    </row>
    <row r="59" spans="1:11" s="8" customFormat="1" ht="16.5" thickBot="1" x14ac:dyDescent="0.3">
      <c r="A59" s="10">
        <v>51</v>
      </c>
      <c r="B59" s="10" t="s">
        <v>39</v>
      </c>
      <c r="C59" s="5" t="s">
        <v>45</v>
      </c>
      <c r="D59" s="11" t="s">
        <v>17</v>
      </c>
      <c r="E59" s="7" t="s">
        <v>18</v>
      </c>
      <c r="F59" s="7"/>
      <c r="G59" s="19">
        <f t="shared" si="3"/>
        <v>1496000</v>
      </c>
      <c r="H59" s="19">
        <v>396000</v>
      </c>
      <c r="I59" s="19">
        <v>700000</v>
      </c>
      <c r="J59" s="19">
        <v>400000</v>
      </c>
      <c r="K59" s="7"/>
    </row>
    <row r="60" spans="1:11" s="8" customFormat="1" ht="16.5" thickBot="1" x14ac:dyDescent="0.3">
      <c r="A60" s="25" t="s">
        <v>46</v>
      </c>
      <c r="B60" s="26"/>
      <c r="C60" s="26"/>
      <c r="D60" s="26"/>
      <c r="E60" s="26"/>
      <c r="F60" s="26"/>
      <c r="G60" s="17">
        <f>SUM(G9:G59)</f>
        <v>74185000</v>
      </c>
      <c r="H60" s="17">
        <f>SUM(H9:H59)</f>
        <v>17919000</v>
      </c>
      <c r="I60" s="17">
        <f>SUM(I9:I59)</f>
        <v>38920000</v>
      </c>
      <c r="J60" s="17">
        <f>SUM(J9:J59)</f>
        <v>17346000</v>
      </c>
      <c r="K60" s="18"/>
    </row>
    <row r="61" spans="1:11" s="8" customFormat="1" ht="16.5" thickBot="1" x14ac:dyDescent="0.3">
      <c r="A61" s="25" t="s">
        <v>47</v>
      </c>
      <c r="B61" s="27"/>
      <c r="C61" s="27"/>
      <c r="D61" s="27"/>
      <c r="E61" s="27"/>
      <c r="F61" s="27"/>
      <c r="G61" s="13"/>
      <c r="H61" s="13"/>
      <c r="I61" s="13"/>
      <c r="J61" s="13"/>
      <c r="K61" s="14"/>
    </row>
    <row r="63" spans="1:11" x14ac:dyDescent="0.25">
      <c r="A63" s="28" t="s">
        <v>48</v>
      </c>
      <c r="B63" s="29"/>
      <c r="C63" s="29"/>
      <c r="D63" s="29"/>
      <c r="E63" s="29"/>
      <c r="F63" s="29"/>
      <c r="G63" s="29"/>
      <c r="H63" s="29"/>
      <c r="I63" s="29"/>
      <c r="J63" s="29"/>
      <c r="K63" s="29"/>
    </row>
  </sheetData>
  <mergeCells count="15">
    <mergeCell ref="A61:F61"/>
    <mergeCell ref="A63:K63"/>
    <mergeCell ref="I1:K1"/>
    <mergeCell ref="B5:B6"/>
    <mergeCell ref="A5:A6"/>
    <mergeCell ref="A2:K2"/>
    <mergeCell ref="H5:K5"/>
    <mergeCell ref="G5:G6"/>
    <mergeCell ref="E5:E6"/>
    <mergeCell ref="D5:D6"/>
    <mergeCell ref="C5:C6"/>
    <mergeCell ref="A3:K3"/>
    <mergeCell ref="F5:F6"/>
    <mergeCell ref="A8:K8"/>
    <mergeCell ref="A60:F60"/>
  </mergeCells>
  <pageMargins left="0.39370078740157483" right="0.39370078740157483" top="0.39370078740157483" bottom="0.39370078740157483" header="0.23622047244094488" footer="0.23622047244094488"/>
  <pageSetup paperSize="9" scale="55" fitToHeight="0" orientation="landscape" r:id="rId1"/>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Менгтураев Зиёвиддин Анварович</dc:creator>
  <cp:lastModifiedBy>user-240</cp:lastModifiedBy>
  <cp:lastPrinted>2024-04-16T14:17:34Z</cp:lastPrinted>
  <dcterms:created xsi:type="dcterms:W3CDTF">2024-04-09T07:09:44Z</dcterms:created>
  <dcterms:modified xsi:type="dcterms:W3CDTF">2025-01-27T15:16:40Z</dcterms:modified>
</cp:coreProperties>
</file>