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1\50. G'aznachilik operatsiyalari va ichki xaridlar bo'limi\Отчеты111\"/>
    </mc:Choice>
  </mc:AlternateContent>
  <xr:revisionPtr revIDLastSave="0" documentId="13_ncr:1_{DCBD1A74-5679-4631-8730-6BCDF83F1FBE}" xr6:coauthVersionLast="45" xr6:coauthVersionMax="47" xr10:uidLastSave="{00000000-0000-0000-0000-000000000000}"/>
  <bookViews>
    <workbookView xWindow="-28920" yWindow="-2070" windowWidth="29040" windowHeight="15840" xr2:uid="{E201ACB8-E9C0-4A0B-9B28-847CACC9AD5B}"/>
  </bookViews>
  <sheets>
    <sheet name="RU" sheetId="1" r:id="rId1"/>
    <sheet name="UZ" sheetId="4" r:id="rId2"/>
    <sheet name="ENG" sheetId="5" r:id="rId3"/>
  </sheets>
  <definedNames>
    <definedName name="_Hlk109510007" localSheetId="2">ENG!#REF!</definedName>
    <definedName name="_Hlk109510007" localSheetId="0">RU!#REF!</definedName>
    <definedName name="_Hlk109510007" localSheetId="1">UZ!#REF!</definedName>
    <definedName name="_Hlk111836670" localSheetId="2">ENG!#REF!</definedName>
    <definedName name="_Hlk111836670" localSheetId="0">RU!#REF!</definedName>
    <definedName name="_Hlk111836670" localSheetId="1">UZ!#REF!</definedName>
    <definedName name="_Hlk111907451" localSheetId="2">ENG!#REF!</definedName>
    <definedName name="_Hlk111907451" localSheetId="0">RU!#REF!</definedName>
    <definedName name="_Hlk111907451" localSheetId="1">UZ!#REF!</definedName>
    <definedName name="_xlnm._FilterDatabase" localSheetId="2" hidden="1">ENG!$A$10:$M$50</definedName>
    <definedName name="_xlnm._FilterDatabase" localSheetId="0" hidden="1">RU!$A$10:$M$50</definedName>
    <definedName name="_xlnm._FilterDatabase" localSheetId="1" hidden="1">UZ!$A$10:$M$50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0" i="5" l="1"/>
  <c r="K50" i="5"/>
  <c r="A44" i="5"/>
  <c r="A45" i="5" s="1"/>
  <c r="A46" i="5" s="1"/>
  <c r="A47" i="5" s="1"/>
  <c r="A48" i="5" s="1"/>
  <c r="A20" i="5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11" i="5"/>
  <c r="A12" i="5" s="1"/>
  <c r="A13" i="5" s="1"/>
  <c r="A14" i="5" s="1"/>
  <c r="A15" i="5" s="1"/>
  <c r="A16" i="5" s="1"/>
  <c r="A17" i="5" s="1"/>
  <c r="E4" i="5"/>
  <c r="F4" i="5" s="1"/>
  <c r="G4" i="5" s="1"/>
  <c r="H4" i="5" s="1"/>
  <c r="I4" i="5" s="1"/>
  <c r="J4" i="5" s="1"/>
  <c r="K4" i="5" s="1"/>
  <c r="L4" i="5" s="1"/>
  <c r="L50" i="4"/>
  <c r="K50" i="4"/>
  <c r="A44" i="4"/>
  <c r="A45" i="4" s="1"/>
  <c r="A46" i="4" s="1"/>
  <c r="A47" i="4" s="1"/>
  <c r="A48" i="4" s="1"/>
  <c r="A20" i="4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11" i="4"/>
  <c r="A12" i="4" s="1"/>
  <c r="A13" i="4" s="1"/>
  <c r="A14" i="4" s="1"/>
  <c r="A15" i="4" s="1"/>
  <c r="A16" i="4" s="1"/>
  <c r="A17" i="4" s="1"/>
  <c r="E4" i="4"/>
  <c r="F4" i="4" s="1"/>
  <c r="G4" i="4" s="1"/>
  <c r="H4" i="4" s="1"/>
  <c r="I4" i="4" s="1"/>
  <c r="J4" i="4" s="1"/>
  <c r="K4" i="4" s="1"/>
  <c r="L4" i="4" s="1"/>
  <c r="L50" i="1"/>
  <c r="K50" i="1"/>
  <c r="E4" i="1"/>
  <c r="F4" i="1" s="1"/>
  <c r="G4" i="1" s="1"/>
  <c r="H4" i="1" s="1"/>
  <c r="I4" i="1" s="1"/>
  <c r="J4" i="1" l="1"/>
  <c r="K4" i="1" s="1"/>
  <c r="L4" i="1" s="1"/>
  <c r="A44" i="1" l="1"/>
  <c r="A45" i="1" s="1"/>
  <c r="A46" i="1" s="1"/>
  <c r="A47" i="1" s="1"/>
  <c r="A48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11" i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<sst xmlns="http://schemas.openxmlformats.org/spreadsheetml/2006/main" count="832" uniqueCount="339">
  <si>
    <t>Т/р</t>
  </si>
  <si>
    <t>Тендер</t>
  </si>
  <si>
    <t>Ручка канцелярская</t>
  </si>
  <si>
    <t>Услуга виртуального выделенного сервера</t>
  </si>
  <si>
    <t>Карандаши простые и цветные с грифелями в твердой оболочке</t>
  </si>
  <si>
    <t>Бумага туалетная</t>
  </si>
  <si>
    <t>Перфофайл</t>
  </si>
  <si>
    <t>Вода питьевая упакованная</t>
  </si>
  <si>
    <t>Канцелярский набор (настольный органайзер)</t>
  </si>
  <si>
    <t>Кресло офисное</t>
  </si>
  <si>
    <t>Мебель</t>
  </si>
  <si>
    <t>Изделия готовые прочие</t>
  </si>
  <si>
    <t>Услуги издательские</t>
  </si>
  <si>
    <t>Изделия металлические готовые, кроме машин и оборудования</t>
  </si>
  <si>
    <t>Оборудование компьютерное, электронное и оптическое</t>
  </si>
  <si>
    <t>Бумага и изделия из бумаги</t>
  </si>
  <si>
    <t>Изделия резиновые и пластмассовые</t>
  </si>
  <si>
    <t>Напитки</t>
  </si>
  <si>
    <t>303055063</t>
  </si>
  <si>
    <t>Услуга курьерской почтовой связи</t>
  </si>
  <si>
    <t>Услуги в области информационных технологий</t>
  </si>
  <si>
    <t>Вещества химические и продукты химические</t>
  </si>
  <si>
    <t>Услуги в области образования</t>
  </si>
  <si>
    <t>Услуги почтовой связи и услуги курьерские</t>
  </si>
  <si>
    <t>306089114</t>
  </si>
  <si>
    <t>303255186</t>
  </si>
  <si>
    <t>306982910</t>
  </si>
  <si>
    <t>203366731</t>
  </si>
  <si>
    <t>304159684</t>
  </si>
  <si>
    <t>201348969</t>
  </si>
  <si>
    <t>302638453</t>
  </si>
  <si>
    <t>Наименование (товар, работа, услуга)</t>
  </si>
  <si>
    <t>Категория</t>
  </si>
  <si>
    <t>Номер лота</t>
  </si>
  <si>
    <t>Источник финансирования</t>
  </si>
  <si>
    <t>Собственные средства</t>
  </si>
  <si>
    <t>Суммарная информация за период, в котором данные публикуются:</t>
  </si>
  <si>
    <t>Итого за прошедший период отчетного года:</t>
  </si>
  <si>
    <t>Начальная стоимость покупки (в суммах)</t>
  </si>
  <si>
    <t>Фактическая стоимость покупки (в суммах)</t>
  </si>
  <si>
    <t>Аукционные торги</t>
  </si>
  <si>
    <t>Отбор наилучшего предложения</t>
  </si>
  <si>
    <t>Электронный магазин</t>
  </si>
  <si>
    <t>Местный производитель</t>
  </si>
  <si>
    <t>Ofis kreslosi</t>
  </si>
  <si>
    <t>Perfofayl</t>
  </si>
  <si>
    <t>Kuryer pochta xizmati</t>
  </si>
  <si>
    <t>Nashriyot xizmatlari</t>
  </si>
  <si>
    <t>Name (goods, work, service)</t>
  </si>
  <si>
    <t>Lot Number</t>
  </si>
  <si>
    <t>Source of Funding</t>
  </si>
  <si>
    <t>Own funds</t>
  </si>
  <si>
    <t>Local manufacturer</t>
  </si>
  <si>
    <t>Summary information for the period in which the data is published:</t>
  </si>
  <si>
    <t>Total for the past period of the reporting year:</t>
  </si>
  <si>
    <t>Paper and paper products</t>
  </si>
  <si>
    <t>Furniture</t>
  </si>
  <si>
    <t>Stationery set (desk organizer)</t>
  </si>
  <si>
    <t>Virtual dedicated server service</t>
  </si>
  <si>
    <t>Toilet paper</t>
  </si>
  <si>
    <t>Office chair</t>
  </si>
  <si>
    <t>Information technology services</t>
  </si>
  <si>
    <t>Chemical substances and chemical products</t>
  </si>
  <si>
    <t>Other finished products</t>
  </si>
  <si>
    <t>Postal and courier services</t>
  </si>
  <si>
    <t>Ballpoint pen</t>
  </si>
  <si>
    <t>Packaged drinking water</t>
  </si>
  <si>
    <t>Publishing services</t>
  </si>
  <si>
    <t>202660390</t>
  </si>
  <si>
    <t>309797244</t>
  </si>
  <si>
    <t>Kimyoviy moddalar va kimyoviy mahsulotlar</t>
  </si>
  <si>
    <t>Boshqa tayyor mahsulotlar</t>
  </si>
  <si>
    <t>T/r</t>
  </si>
  <si>
    <t>Tender</t>
  </si>
  <si>
    <t>Eng yaxshi taklifni tanlash</t>
  </si>
  <si>
    <t>Oʻz mablagʻlari</t>
  </si>
  <si>
    <t>Kompyuter, elektron va optik uskunalar</t>
  </si>
  <si>
    <t>Mebel</t>
  </si>
  <si>
    <t>Elektron doʻkon</t>
  </si>
  <si>
    <t>Axborot texnologiyalari sohasidagi xizmatlar</t>
  </si>
  <si>
    <t>Taʼlim sohasidagi xizmatlar</t>
  </si>
  <si>
    <t>Tualet qogʻozi</t>
  </si>
  <si>
    <t>Milliy doʻkon</t>
  </si>
  <si>
    <t>Computing, electronic, and optical equipment</t>
  </si>
  <si>
    <t>52506016610019</t>
  </si>
  <si>
    <t>310294223</t>
  </si>
  <si>
    <t>310490408</t>
  </si>
  <si>
    <t>311717801</t>
  </si>
  <si>
    <t>25121007333112</t>
  </si>
  <si>
    <t>25121007333123</t>
  </si>
  <si>
    <t>25121007330473</t>
  </si>
  <si>
    <t>25121007326912</t>
  </si>
  <si>
    <t>25121007333029</t>
  </si>
  <si>
    <t>25121007333053</t>
  </si>
  <si>
    <t>25121007333036</t>
  </si>
  <si>
    <t>24121007326242</t>
  </si>
  <si>
    <t>ИНН заказчика</t>
  </si>
  <si>
    <t>257201</t>
  </si>
  <si>
    <t>255658</t>
  </si>
  <si>
    <t>253120</t>
  </si>
  <si>
    <t>257089</t>
  </si>
  <si>
    <t>257135</t>
  </si>
  <si>
    <t>257091</t>
  </si>
  <si>
    <t>252570</t>
  </si>
  <si>
    <t>Номер контракта</t>
  </si>
  <si>
    <t>Дата контракта</t>
  </si>
  <si>
    <t>05.03.2025 10:38:30</t>
  </si>
  <si>
    <t>05.03.2025 10:38:40</t>
  </si>
  <si>
    <t>20.02.2025 10:08:20</t>
  </si>
  <si>
    <t>20.01.2025 10:18:16</t>
  </si>
  <si>
    <t>04.03.2025 11:23:31</t>
  </si>
  <si>
    <t>04.03.2025 11:47:13</t>
  </si>
  <si>
    <t>04.03.2025 11:23:38</t>
  </si>
  <si>
    <t>03.01.2025 10:08:06</t>
  </si>
  <si>
    <t>Услуга по размещение вакансии</t>
  </si>
  <si>
    <t>Книга Регистрации</t>
  </si>
  <si>
    <t>Степлер</t>
  </si>
  <si>
    <t>Файл-вкладыш</t>
  </si>
  <si>
    <t>Антистеплер</t>
  </si>
  <si>
    <t>Скотч</t>
  </si>
  <si>
    <t>Деловой журнал</t>
  </si>
  <si>
    <t>Скобы для степлера канцелярского</t>
  </si>
  <si>
    <t>Замазка канцелярская</t>
  </si>
  <si>
    <t>Услуга по монтажу стенда</t>
  </si>
  <si>
    <t>Услуга по предоставлению доступа к базе данных</t>
  </si>
  <si>
    <t>Услуга по повышению профессиональной квалификации</t>
  </si>
  <si>
    <t>Услуги рекламные и услуги по исследованию конъюнктуры рынка</t>
  </si>
  <si>
    <t>251210083480877</t>
  </si>
  <si>
    <t>251210083515976</t>
  </si>
  <si>
    <t>251210083529838</t>
  </si>
  <si>
    <t>251210083529983</t>
  </si>
  <si>
    <t>251210083548546</t>
  </si>
  <si>
    <t>251210083568865</t>
  </si>
  <si>
    <t>251210083569189</t>
  </si>
  <si>
    <t>251210083569250</t>
  </si>
  <si>
    <t>251210083569604</t>
  </si>
  <si>
    <t>251210083569818</t>
  </si>
  <si>
    <t>251210083569841</t>
  </si>
  <si>
    <t>251210083569888</t>
  </si>
  <si>
    <t>251210083569899</t>
  </si>
  <si>
    <t>251210083569953</t>
  </si>
  <si>
    <t>251210083570004</t>
  </si>
  <si>
    <t>251210083598813</t>
  </si>
  <si>
    <t>251210083598820</t>
  </si>
  <si>
    <t>251210083609525</t>
  </si>
  <si>
    <t>251210083636736</t>
  </si>
  <si>
    <t>251210083635911</t>
  </si>
  <si>
    <t>251210083650991</t>
  </si>
  <si>
    <t>251210083643220</t>
  </si>
  <si>
    <t>306443504</t>
  </si>
  <si>
    <t>51110026590013</t>
  </si>
  <si>
    <t>205247459</t>
  </si>
  <si>
    <t>307205774</t>
  </si>
  <si>
    <t>311012477</t>
  </si>
  <si>
    <t>311847767</t>
  </si>
  <si>
    <t>308743461</t>
  </si>
  <si>
    <t>311925210</t>
  </si>
  <si>
    <t>302774340</t>
  </si>
  <si>
    <t>2949147</t>
  </si>
  <si>
    <t>2972316</t>
  </si>
  <si>
    <t>2983513</t>
  </si>
  <si>
    <t>2983631</t>
  </si>
  <si>
    <t>2999481</t>
  </si>
  <si>
    <t>3016475</t>
  </si>
  <si>
    <t>3016731</t>
  </si>
  <si>
    <t>3016803</t>
  </si>
  <si>
    <t>3017086</t>
  </si>
  <si>
    <t>3017186</t>
  </si>
  <si>
    <t>3017190</t>
  </si>
  <si>
    <t>3017311</t>
  </si>
  <si>
    <t>3017326</t>
  </si>
  <si>
    <t>3017365</t>
  </si>
  <si>
    <t>3017410</t>
  </si>
  <si>
    <t>3042072</t>
  </si>
  <si>
    <t>3042087</t>
  </si>
  <si>
    <t>3051083</t>
  </si>
  <si>
    <t>3078658</t>
  </si>
  <si>
    <t>3078659</t>
  </si>
  <si>
    <t>3086360</t>
  </si>
  <si>
    <t>3086628</t>
  </si>
  <si>
    <t>03.02.2025 18:20:58</t>
  </si>
  <si>
    <t>12.02.2025 17:50:02</t>
  </si>
  <si>
    <t>15.02.2025 14:36:11</t>
  </si>
  <si>
    <t>15.02.2025 14:56:14</t>
  </si>
  <si>
    <t>21.02.2025 12:56:17</t>
  </si>
  <si>
    <t>27.02.2025 16:35:48</t>
  </si>
  <si>
    <t>27.02.2025 17:15:41</t>
  </si>
  <si>
    <t>27.02.2025 17:25:41</t>
  </si>
  <si>
    <t>27.02.2025 18:06:07</t>
  </si>
  <si>
    <t>27.02.2025 18:45:32</t>
  </si>
  <si>
    <t>27.02.2025 18:45:35</t>
  </si>
  <si>
    <t>27.02.2025 19:05:40</t>
  </si>
  <si>
    <t>27.02.2025 19:05:48</t>
  </si>
  <si>
    <t>27.02.2025 19:25:44</t>
  </si>
  <si>
    <t>27.02.2025 19:45:33</t>
  </si>
  <si>
    <t>11.03.2025 12:46:14</t>
  </si>
  <si>
    <t>11.03.2025 12:46:24</t>
  </si>
  <si>
    <t>13.03.2025 12:26:43</t>
  </si>
  <si>
    <t>24.03.2025 09:48:40</t>
  </si>
  <si>
    <t>24.03.2025 09:49:22</t>
  </si>
  <si>
    <t>26.03.2025 08:52:19</t>
  </si>
  <si>
    <t>26.03.2025 12:24:51</t>
  </si>
  <si>
    <t>SL1194731</t>
  </si>
  <si>
    <t>K1061947</t>
  </si>
  <si>
    <t>Служба внешнего аудита</t>
  </si>
  <si>
    <t>Стол офисный</t>
  </si>
  <si>
    <t>Клей</t>
  </si>
  <si>
    <t>241210083424251</t>
  </si>
  <si>
    <t>251210083434066</t>
  </si>
  <si>
    <t>251210083434059</t>
  </si>
  <si>
    <t>251210083529931</t>
  </si>
  <si>
    <t>251210083530243</t>
  </si>
  <si>
    <t>251210083575536</t>
  </si>
  <si>
    <t>309169644</t>
  </si>
  <si>
    <t>306894560</t>
  </si>
  <si>
    <t>СТИР поставщика</t>
  </si>
  <si>
    <t>Наименование поставщика</t>
  </si>
  <si>
    <t>RICH INTERIOR MEBEL MCHJ</t>
  </si>
  <si>
    <t>ООО BILLUR SUV</t>
  </si>
  <si>
    <t>KANS SHOP MCHJ</t>
  </si>
  <si>
    <t>ЧП Falcon line</t>
  </si>
  <si>
    <t>2892959</t>
  </si>
  <si>
    <t>2904736</t>
  </si>
  <si>
    <t>2904737</t>
  </si>
  <si>
    <t>2983590</t>
  </si>
  <si>
    <t>2983829</t>
  </si>
  <si>
    <t>3022198</t>
  </si>
  <si>
    <t>04.01.2025 13:15:27</t>
  </si>
  <si>
    <t>14.01.2025 08:59:52</t>
  </si>
  <si>
    <t>14.01.2025 09:00:00</t>
  </si>
  <si>
    <t>15.02.2025 14:55:40</t>
  </si>
  <si>
    <t>15.02.2025 15:35:39</t>
  </si>
  <si>
    <t>03.03.2025 12:25:57</t>
  </si>
  <si>
    <t>Информация о государственных закупках, осуществленных в 1 квартале 2025 года</t>
  </si>
  <si>
    <t>Buyurtmachi STIRi</t>
  </si>
  <si>
    <t>Tovar (ish va xizmat) nomi</t>
  </si>
  <si>
    <t>Tovar (ish va hizmat)ning toifasi</t>
  </si>
  <si>
    <t>Lot raqami</t>
  </si>
  <si>
    <t>Moliyalashtirish manbasi</t>
  </si>
  <si>
    <t>Ruchka kanselyarskaya</t>
  </si>
  <si>
    <t>Stepler</t>
  </si>
  <si>
    <t>Antistepler</t>
  </si>
  <si>
    <t>Skotch</t>
  </si>
  <si>
    <t>Stol ofisnыy</t>
  </si>
  <si>
    <t>OOO BILLUR SUV</t>
  </si>
  <si>
    <t>Kley</t>
  </si>
  <si>
    <t>CHP Falcon line</t>
  </si>
  <si>
    <t>Ijrochi nomi</t>
  </si>
  <si>
    <t>Ijrochi STIRi</t>
  </si>
  <si>
    <t>Shartnoma raqami</t>
  </si>
  <si>
    <t>Bitim sanasi</t>
  </si>
  <si>
    <t>Jami tovar (ish, xizmat)ning shartnoma summasi</t>
  </si>
  <si>
    <t>Auktsion</t>
  </si>
  <si>
    <t>EXCELLENT FUTURE MCHJ</t>
  </si>
  <si>
    <t>URGANCH FARANGIZ SHODIYONA XK</t>
  </si>
  <si>
    <t>AKMALOVICH ELECTRONICS</t>
  </si>
  <si>
    <t>YANGIYER BREND MCHJ</t>
  </si>
  <si>
    <t>"INTERNATIONAL PAPER" MCHJ</t>
  </si>
  <si>
    <t>POWER MAX GROUP MCHJ</t>
  </si>
  <si>
    <t xml:space="preserve">OK ZACTION </t>
  </si>
  <si>
    <t>KURO PRINT MCHJ</t>
  </si>
  <si>
    <t>MCHJ HUMSAR TEXT</t>
  </si>
  <si>
    <t>CHINESE HOUSE APPLIANCES MCHJ</t>
  </si>
  <si>
    <t>QAYTA TIKLANUVCH ENERGIYA MANBALARI MILLIY-ILMIY T</t>
  </si>
  <si>
    <t>MCHJ FRUIT JUICE QK</t>
  </si>
  <si>
    <t>BUXGALTERIYA SERVICE AUDIT MCHJ AT</t>
  </si>
  <si>
    <t>2025-yil 1-chorak davomida amalga oshirilgan davlat xaridlari toʻgʻrisidagi maʼlumotlar</t>
  </si>
  <si>
    <t>Jami tovar (ish, xizmat)ning boshlangʻich narxi</t>
  </si>
  <si>
    <t>Mashina va uskunalardan tashqari, tayyor metall mahsulotlar</t>
  </si>
  <si>
    <t>Qogʻoz va qogʻozdan yasalgan buyumlar</t>
  </si>
  <si>
    <t>CHP NURON SAVDO</t>
  </si>
  <si>
    <t>CITY TAʻMINOT MCHJ</t>
  </si>
  <si>
    <t>YTT RAXIMJONOV XABIBULLOH AKBARJON OʻGʻLI</t>
  </si>
  <si>
    <t>Virtual ajratilgan server xizmatlari</t>
  </si>
  <si>
    <t>AO OʻZBEKTELEKOM</t>
  </si>
  <si>
    <t>Vakansiya joylashtirish xizmati</t>
  </si>
  <si>
    <t>OOO HEL-DEN</t>
  </si>
  <si>
    <t>Kanselyariya ruchkasi</t>
  </si>
  <si>
    <t>YTT ALLAKOV YOʻLDOSHBEK XAMZA OʻGʻLI</t>
  </si>
  <si>
    <t>Roʻyxat kitobi</t>
  </si>
  <si>
    <t>Yonishi qiyin korpusdagi oddiy va rangi qalamlar</t>
  </si>
  <si>
    <t>Stepler Kanselyariya toʻplami (stol usti organayzeri)</t>
  </si>
  <si>
    <t>Rezina va plastmassa mahsulotlari</t>
  </si>
  <si>
    <t>Fayl-qoʻshimcha varaq</t>
  </si>
  <si>
    <t>OOO BILOL AND EʻZOZA</t>
  </si>
  <si>
    <t>Ish taʼrifi jurnali</t>
  </si>
  <si>
    <t>Kanselyariya stepleri uchun shtiftlar</t>
  </si>
  <si>
    <t>Kanselyariya yopishtiruvchisi</t>
  </si>
  <si>
    <t xml:space="preserve">Stend oʻrnatish xizmati </t>
  </si>
  <si>
    <t xml:space="preserve">Boshqa tayyor mahsulotlar </t>
  </si>
  <si>
    <t>"EMAN" MCHJ</t>
  </si>
  <si>
    <t>Maʼlumotlar bazasiga kirishni taʼminlash xizmati</t>
  </si>
  <si>
    <t>Kasbiy malaka oshirish xizmati</t>
  </si>
  <si>
    <t>OOO GLOBAL LOGISTICS SYSTEMS</t>
  </si>
  <si>
    <t>Oʻroqlangan ichimlik suvi</t>
  </si>
  <si>
    <t>Tashqi audit xizmati</t>
  </si>
  <si>
    <t>Maʼlumotlar nashr etiladigan davr uchun jami maʼlumotlar:</t>
  </si>
  <si>
    <t>Hisobot yilining oʻtgan davri uchun jami:</t>
  </si>
  <si>
    <t>Information on government procurements made in the first quarter of 2025</t>
  </si>
  <si>
    <t>Customer Tax Identification Number (TIN)</t>
  </si>
  <si>
    <t>№</t>
  </si>
  <si>
    <t>Supplier Taxpayer Identification Number (TIN)</t>
  </si>
  <si>
    <t>Contract Number</t>
  </si>
  <si>
    <t>Contract Date</t>
  </si>
  <si>
    <t>Initial Purchase Cost (in sums)</t>
  </si>
  <si>
    <t>Actual Purchase Cost (in sums)</t>
  </si>
  <si>
    <t>Selection of the best offer</t>
  </si>
  <si>
    <t>Online store</t>
  </si>
  <si>
    <t>Auction</t>
  </si>
  <si>
    <t>Product category</t>
  </si>
  <si>
    <t>Title winner</t>
  </si>
  <si>
    <t>Fabricated metal products, except machinery and equipment</t>
  </si>
  <si>
    <t>Job posting service</t>
  </si>
  <si>
    <t>Registration book</t>
  </si>
  <si>
    <t>Pencils, simple and colored with leads in a solid casing</t>
  </si>
  <si>
    <t>Stapler</t>
  </si>
  <si>
    <t xml:space="preserve"> File insert</t>
  </si>
  <si>
    <t>Staple remover</t>
  </si>
  <si>
    <t>Perforated file</t>
  </si>
  <si>
    <t>Tape</t>
  </si>
  <si>
    <t>Business journal</t>
  </si>
  <si>
    <t>Staples for a stapler</t>
  </si>
  <si>
    <t>Correction fluid</t>
  </si>
  <si>
    <t>Stand installation service</t>
  </si>
  <si>
    <t>Database access service</t>
  </si>
  <si>
    <t>Professional development service</t>
  </si>
  <si>
    <t>Courier mail service</t>
  </si>
  <si>
    <t>External audit service</t>
  </si>
  <si>
    <t>Advertising services and market research services</t>
  </si>
  <si>
    <t>Other finished products (mentioned four times)</t>
  </si>
  <si>
    <t>Paper and paper products (mentioned twice)</t>
  </si>
  <si>
    <t>Fabricated metal products, except machinery and equipment (mentioned three times)</t>
  </si>
  <si>
    <t>Rubber and plastic products (mentioned four times)</t>
  </si>
  <si>
    <t xml:space="preserve"> Information technology services (mentioned twice)</t>
  </si>
  <si>
    <t>Education services</t>
  </si>
  <si>
    <t>Office desk</t>
  </si>
  <si>
    <t>Packaged drinking water (mentioned three times)</t>
  </si>
  <si>
    <t>Glue</t>
  </si>
  <si>
    <t>Beverages (mentioned three times)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</si>
</sst>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3" fontId="4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/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D4F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3357-5D21-4173-96C6-764619DC1F9B}">
  <sheetPr>
    <pageSetUpPr fitToPage="1"/>
  </sheetPr>
  <dimension ref="A1:N52"/>
  <sheetViews>
    <sheetView tabSelected="1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0" sqref="M10:M50"/>
    </sheetView>
  </sheetViews>
  <sheetFormatPr defaultColWidth="9.140625" defaultRowHeight="15.75" x14ac:dyDescent="0.25"/>
  <cols>
    <col min="1" max="1" width="6" style="1" customWidth="1"/>
    <col min="2" max="2" width="14.28515625" style="1" customWidth="1"/>
    <col min="3" max="3" width="36.7109375" style="1" customWidth="1"/>
    <col min="4" max="4" width="27.140625" style="1" customWidth="1"/>
    <col min="5" max="5" width="19.5703125" style="2" customWidth="1"/>
    <col min="6" max="6" width="14.28515625" style="1" customWidth="1"/>
    <col min="7" max="7" width="36.7109375" style="1" customWidth="1"/>
    <col min="8" max="8" width="17.85546875" style="2" customWidth="1"/>
    <col min="9" max="10" width="21.7109375" style="1" customWidth="1"/>
    <col min="11" max="11" width="22" style="1" bestFit="1" customWidth="1"/>
    <col min="12" max="12" width="17.85546875" style="1" customWidth="1"/>
    <col min="13" max="14" width="16.7109375" style="1" bestFit="1" customWidth="1"/>
    <col min="15" max="16384" width="9.140625" style="1"/>
  </cols>
  <sheetData>
    <row r="1" spans="1:14" x14ac:dyDescent="0.25">
      <c r="A1" s="23" t="s">
        <v>233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3" spans="1:14" ht="63" x14ac:dyDescent="0.25">
      <c r="A3" s="5" t="s">
        <v>0</v>
      </c>
      <c r="B3" s="3" t="s">
        <v>96</v>
      </c>
      <c r="C3" s="3" t="s">
        <v>31</v>
      </c>
      <c r="D3" s="3" t="s">
        <v>32</v>
      </c>
      <c r="E3" s="4" t="s">
        <v>33</v>
      </c>
      <c r="F3" s="3" t="s">
        <v>34</v>
      </c>
      <c r="G3" s="4" t="s">
        <v>216</v>
      </c>
      <c r="H3" s="4" t="s">
        <v>215</v>
      </c>
      <c r="I3" s="3" t="s">
        <v>104</v>
      </c>
      <c r="J3" s="3" t="s">
        <v>105</v>
      </c>
      <c r="K3" s="3" t="s">
        <v>38</v>
      </c>
      <c r="L3" s="3" t="s">
        <v>39</v>
      </c>
    </row>
    <row r="4" spans="1:14" s="9" customFormat="1" x14ac:dyDescent="0.25">
      <c r="A4" s="7">
        <v>1</v>
      </c>
      <c r="B4" s="7">
        <v>2</v>
      </c>
      <c r="C4" s="7">
        <v>3</v>
      </c>
      <c r="D4" s="7">
        <v>4</v>
      </c>
      <c r="E4" s="8">
        <f>+D4+1</f>
        <v>5</v>
      </c>
      <c r="F4" s="8">
        <f t="shared" ref="F4:L4" si="0">+E4+1</f>
        <v>6</v>
      </c>
      <c r="G4" s="8">
        <f t="shared" si="0"/>
        <v>7</v>
      </c>
      <c r="H4" s="8">
        <f t="shared" si="0"/>
        <v>8</v>
      </c>
      <c r="I4" s="8">
        <f t="shared" si="0"/>
        <v>9</v>
      </c>
      <c r="J4" s="8">
        <f t="shared" si="0"/>
        <v>10</v>
      </c>
      <c r="K4" s="8">
        <f t="shared" si="0"/>
        <v>11</v>
      </c>
      <c r="L4" s="8">
        <f t="shared" si="0"/>
        <v>12</v>
      </c>
    </row>
    <row r="5" spans="1:14" s="9" customFormat="1" x14ac:dyDescent="0.25">
      <c r="A5" s="22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s="9" customFormat="1" x14ac:dyDescent="0.25">
      <c r="A6" s="11"/>
      <c r="B6" s="12"/>
      <c r="C6" s="11"/>
      <c r="D6" s="11"/>
      <c r="E6" s="13"/>
      <c r="F6" s="12"/>
      <c r="G6" s="12"/>
      <c r="H6" s="13"/>
      <c r="I6" s="11"/>
      <c r="J6" s="11"/>
      <c r="K6" s="6"/>
      <c r="L6" s="6"/>
    </row>
    <row r="7" spans="1:14" s="9" customFormat="1" x14ac:dyDescent="0.25">
      <c r="A7" s="22" t="s">
        <v>41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4" s="9" customFormat="1" x14ac:dyDescent="0.25">
      <c r="A8" s="11"/>
      <c r="B8" s="12"/>
      <c r="C8" s="11"/>
      <c r="D8" s="11"/>
      <c r="E8" s="13"/>
      <c r="F8" s="12"/>
      <c r="G8" s="12"/>
      <c r="H8" s="13"/>
      <c r="I8" s="11"/>
      <c r="J8" s="11"/>
      <c r="K8" s="6"/>
      <c r="L8" s="6"/>
      <c r="M8" s="14"/>
      <c r="N8" s="14"/>
    </row>
    <row r="9" spans="1:14" s="9" customFormat="1" ht="31.5" customHeight="1" x14ac:dyDescent="0.25">
      <c r="A9" s="22" t="s">
        <v>40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14"/>
      <c r="N9" s="14"/>
    </row>
    <row r="10" spans="1:14" s="9" customFormat="1" ht="47.25" x14ac:dyDescent="0.25">
      <c r="A10" s="11">
        <v>1</v>
      </c>
      <c r="B10" s="12">
        <v>203621367</v>
      </c>
      <c r="C10" s="12" t="s">
        <v>15</v>
      </c>
      <c r="D10" s="12" t="s">
        <v>13</v>
      </c>
      <c r="E10" s="12" t="s">
        <v>88</v>
      </c>
      <c r="F10" s="12" t="s">
        <v>35</v>
      </c>
      <c r="G10" s="12" t="s">
        <v>253</v>
      </c>
      <c r="H10" s="12" t="s">
        <v>87</v>
      </c>
      <c r="I10" s="12">
        <v>257197</v>
      </c>
      <c r="J10" s="12" t="s">
        <v>106</v>
      </c>
      <c r="K10" s="15">
        <v>270000</v>
      </c>
      <c r="L10" s="15">
        <v>124200</v>
      </c>
      <c r="M10" s="14"/>
      <c r="N10" s="14"/>
    </row>
    <row r="11" spans="1:14" s="9" customFormat="1" ht="31.5" x14ac:dyDescent="0.25">
      <c r="A11" s="11">
        <f>+A10+1</f>
        <v>2</v>
      </c>
      <c r="B11" s="12">
        <v>203621367</v>
      </c>
      <c r="C11" s="12" t="s">
        <v>14</v>
      </c>
      <c r="D11" s="12" t="s">
        <v>15</v>
      </c>
      <c r="E11" s="12" t="s">
        <v>89</v>
      </c>
      <c r="F11" s="12" t="s">
        <v>35</v>
      </c>
      <c r="G11" s="12" t="s">
        <v>254</v>
      </c>
      <c r="H11" s="12" t="s">
        <v>86</v>
      </c>
      <c r="I11" s="12" t="s">
        <v>97</v>
      </c>
      <c r="J11" s="12" t="s">
        <v>107</v>
      </c>
      <c r="K11" s="15">
        <v>200000</v>
      </c>
      <c r="L11" s="15">
        <v>164000</v>
      </c>
      <c r="M11" s="14"/>
      <c r="N11" s="14"/>
    </row>
    <row r="12" spans="1:14" s="9" customFormat="1" ht="31.5" x14ac:dyDescent="0.25">
      <c r="A12" s="11">
        <f t="shared" ref="A12:A17" si="1">+A11+1</f>
        <v>3</v>
      </c>
      <c r="B12" s="12">
        <v>203621367</v>
      </c>
      <c r="C12" s="12" t="s">
        <v>13</v>
      </c>
      <c r="D12" s="12" t="s">
        <v>15</v>
      </c>
      <c r="E12" s="12" t="s">
        <v>90</v>
      </c>
      <c r="F12" s="12" t="s">
        <v>35</v>
      </c>
      <c r="G12" s="12" t="s">
        <v>270</v>
      </c>
      <c r="H12" s="12" t="s">
        <v>68</v>
      </c>
      <c r="I12" s="12" t="s">
        <v>98</v>
      </c>
      <c r="J12" s="12" t="s">
        <v>108</v>
      </c>
      <c r="K12" s="15">
        <v>4100000</v>
      </c>
      <c r="L12" s="15">
        <v>3854000</v>
      </c>
      <c r="M12" s="14"/>
      <c r="N12" s="14"/>
    </row>
    <row r="13" spans="1:14" s="9" customFormat="1" ht="47.25" x14ac:dyDescent="0.25">
      <c r="A13" s="11">
        <f t="shared" si="1"/>
        <v>4</v>
      </c>
      <c r="B13" s="12">
        <v>203621367</v>
      </c>
      <c r="C13" s="12" t="s">
        <v>15</v>
      </c>
      <c r="D13" s="12" t="s">
        <v>14</v>
      </c>
      <c r="E13" s="12" t="s">
        <v>91</v>
      </c>
      <c r="F13" s="12" t="s">
        <v>35</v>
      </c>
      <c r="G13" s="12" t="s">
        <v>255</v>
      </c>
      <c r="H13" s="12" t="s">
        <v>69</v>
      </c>
      <c r="I13" s="12" t="s">
        <v>99</v>
      </c>
      <c r="J13" s="12" t="s">
        <v>109</v>
      </c>
      <c r="K13" s="15">
        <v>1179000</v>
      </c>
      <c r="L13" s="15">
        <v>966780</v>
      </c>
      <c r="M13" s="14"/>
      <c r="N13" s="14"/>
    </row>
    <row r="14" spans="1:14" s="9" customFormat="1" ht="31.5" x14ac:dyDescent="0.25">
      <c r="A14" s="11">
        <f t="shared" si="1"/>
        <v>5</v>
      </c>
      <c r="B14" s="12">
        <v>203621367</v>
      </c>
      <c r="C14" s="12" t="s">
        <v>14</v>
      </c>
      <c r="D14" s="12" t="s">
        <v>15</v>
      </c>
      <c r="E14" s="12" t="s">
        <v>92</v>
      </c>
      <c r="F14" s="12" t="s">
        <v>35</v>
      </c>
      <c r="G14" s="12" t="s">
        <v>271</v>
      </c>
      <c r="H14" s="12" t="s">
        <v>85</v>
      </c>
      <c r="I14" s="12" t="s">
        <v>100</v>
      </c>
      <c r="J14" s="12" t="s">
        <v>110</v>
      </c>
      <c r="K14" s="15">
        <v>730000</v>
      </c>
      <c r="L14" s="15">
        <v>686200</v>
      </c>
      <c r="M14" s="14"/>
      <c r="N14" s="14"/>
    </row>
    <row r="15" spans="1:14" s="9" customFormat="1" ht="47.25" x14ac:dyDescent="0.25">
      <c r="A15" s="11">
        <f t="shared" si="1"/>
        <v>6</v>
      </c>
      <c r="B15" s="12">
        <v>203621367</v>
      </c>
      <c r="C15" s="12" t="s">
        <v>15</v>
      </c>
      <c r="D15" s="12" t="s">
        <v>13</v>
      </c>
      <c r="E15" s="12" t="s">
        <v>93</v>
      </c>
      <c r="F15" s="12" t="s">
        <v>35</v>
      </c>
      <c r="G15" s="12" t="s">
        <v>271</v>
      </c>
      <c r="H15" s="12" t="s">
        <v>85</v>
      </c>
      <c r="I15" s="12" t="s">
        <v>101</v>
      </c>
      <c r="J15" s="12" t="s">
        <v>111</v>
      </c>
      <c r="K15" s="15">
        <v>420000</v>
      </c>
      <c r="L15" s="15">
        <v>369600</v>
      </c>
      <c r="M15" s="14"/>
      <c r="N15" s="14"/>
    </row>
    <row r="16" spans="1:14" s="9" customFormat="1" ht="47.25" x14ac:dyDescent="0.25">
      <c r="A16" s="11">
        <f t="shared" si="1"/>
        <v>7</v>
      </c>
      <c r="B16" s="12">
        <v>203621367</v>
      </c>
      <c r="C16" s="12" t="s">
        <v>13</v>
      </c>
      <c r="D16" s="12" t="s">
        <v>13</v>
      </c>
      <c r="E16" s="12" t="s">
        <v>94</v>
      </c>
      <c r="F16" s="12" t="s">
        <v>35</v>
      </c>
      <c r="G16" s="12" t="s">
        <v>271</v>
      </c>
      <c r="H16" s="12" t="s">
        <v>85</v>
      </c>
      <c r="I16" s="12" t="s">
        <v>102</v>
      </c>
      <c r="J16" s="12" t="s">
        <v>112</v>
      </c>
      <c r="K16" s="15">
        <v>586000</v>
      </c>
      <c r="L16" s="15">
        <v>457080</v>
      </c>
      <c r="M16" s="14"/>
      <c r="N16" s="14"/>
    </row>
    <row r="17" spans="1:14" s="9" customFormat="1" ht="47.25" x14ac:dyDescent="0.25">
      <c r="A17" s="11">
        <f t="shared" si="1"/>
        <v>8</v>
      </c>
      <c r="B17" s="12">
        <v>203621367</v>
      </c>
      <c r="C17" s="12" t="s">
        <v>13</v>
      </c>
      <c r="D17" s="12" t="s">
        <v>14</v>
      </c>
      <c r="E17" s="12" t="s">
        <v>95</v>
      </c>
      <c r="F17" s="12" t="s">
        <v>35</v>
      </c>
      <c r="G17" s="12" t="s">
        <v>272</v>
      </c>
      <c r="H17" s="12" t="s">
        <v>84</v>
      </c>
      <c r="I17" s="12" t="s">
        <v>103</v>
      </c>
      <c r="J17" s="12" t="s">
        <v>113</v>
      </c>
      <c r="K17" s="15">
        <v>48640000</v>
      </c>
      <c r="L17" s="15">
        <v>35993600</v>
      </c>
      <c r="M17" s="14"/>
      <c r="N17" s="14"/>
    </row>
    <row r="18" spans="1:14" s="9" customFormat="1" ht="27.75" customHeight="1" x14ac:dyDescent="0.25">
      <c r="A18" s="22" t="s">
        <v>42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4"/>
      <c r="N18" s="14"/>
    </row>
    <row r="19" spans="1:14" s="9" customFormat="1" ht="47.25" x14ac:dyDescent="0.25">
      <c r="A19" s="11">
        <v>1</v>
      </c>
      <c r="B19" s="12">
        <v>203621367</v>
      </c>
      <c r="C19" s="11" t="s">
        <v>3</v>
      </c>
      <c r="D19" s="11" t="s">
        <v>20</v>
      </c>
      <c r="E19" s="13" t="s">
        <v>127</v>
      </c>
      <c r="F19" s="12" t="s">
        <v>35</v>
      </c>
      <c r="G19" s="12" t="s">
        <v>274</v>
      </c>
      <c r="H19" s="13" t="s">
        <v>27</v>
      </c>
      <c r="I19" s="17" t="s">
        <v>158</v>
      </c>
      <c r="J19" s="17" t="s">
        <v>180</v>
      </c>
      <c r="K19" s="16">
        <v>21138114</v>
      </c>
      <c r="L19" s="16">
        <v>21138114</v>
      </c>
      <c r="M19" s="14"/>
      <c r="N19" s="14"/>
    </row>
    <row r="20" spans="1:14" s="9" customFormat="1" ht="47.25" x14ac:dyDescent="0.25">
      <c r="A20" s="11">
        <f>+A19+1</f>
        <v>2</v>
      </c>
      <c r="B20" s="12">
        <v>203621367</v>
      </c>
      <c r="C20" s="11" t="s">
        <v>114</v>
      </c>
      <c r="D20" s="11" t="s">
        <v>126</v>
      </c>
      <c r="E20" s="13" t="s">
        <v>128</v>
      </c>
      <c r="F20" s="12" t="s">
        <v>35</v>
      </c>
      <c r="G20" s="12" t="s">
        <v>276</v>
      </c>
      <c r="H20" s="13" t="s">
        <v>149</v>
      </c>
      <c r="I20" s="17" t="s">
        <v>159</v>
      </c>
      <c r="J20" s="17" t="s">
        <v>181</v>
      </c>
      <c r="K20" s="16">
        <v>12080000</v>
      </c>
      <c r="L20" s="16">
        <v>12080000</v>
      </c>
      <c r="M20" s="14"/>
      <c r="N20" s="14"/>
    </row>
    <row r="21" spans="1:14" s="9" customFormat="1" ht="31.5" x14ac:dyDescent="0.25">
      <c r="A21" s="11">
        <f t="shared" ref="A21:A41" si="2">+A20+1</f>
        <v>3</v>
      </c>
      <c r="B21" s="12">
        <v>203621367</v>
      </c>
      <c r="C21" s="11" t="s">
        <v>2</v>
      </c>
      <c r="D21" s="11" t="s">
        <v>11</v>
      </c>
      <c r="E21" s="13" t="s">
        <v>129</v>
      </c>
      <c r="F21" s="12" t="s">
        <v>35</v>
      </c>
      <c r="G21" s="12" t="s">
        <v>278</v>
      </c>
      <c r="H21" s="13" t="s">
        <v>150</v>
      </c>
      <c r="I21" s="17" t="s">
        <v>160</v>
      </c>
      <c r="J21" s="17" t="s">
        <v>182</v>
      </c>
      <c r="K21" s="16">
        <v>1000000</v>
      </c>
      <c r="L21" s="16">
        <v>395600</v>
      </c>
      <c r="M21" s="14"/>
      <c r="N21" s="14"/>
    </row>
    <row r="22" spans="1:14" s="9" customFormat="1" ht="31.5" x14ac:dyDescent="0.25">
      <c r="A22" s="11">
        <f t="shared" si="2"/>
        <v>4</v>
      </c>
      <c r="B22" s="12">
        <v>203621367</v>
      </c>
      <c r="C22" s="11" t="s">
        <v>115</v>
      </c>
      <c r="D22" s="11" t="s">
        <v>15</v>
      </c>
      <c r="E22" s="13" t="s">
        <v>130</v>
      </c>
      <c r="F22" s="12" t="s">
        <v>35</v>
      </c>
      <c r="G22" s="12" t="s">
        <v>256</v>
      </c>
      <c r="H22" s="13" t="s">
        <v>26</v>
      </c>
      <c r="I22" s="17" t="s">
        <v>161</v>
      </c>
      <c r="J22" s="17" t="s">
        <v>183</v>
      </c>
      <c r="K22" s="16">
        <v>3600000</v>
      </c>
      <c r="L22" s="16">
        <v>2797400</v>
      </c>
      <c r="M22" s="14"/>
      <c r="N22" s="14"/>
    </row>
    <row r="23" spans="1:14" s="9" customFormat="1" ht="31.5" x14ac:dyDescent="0.25">
      <c r="A23" s="11">
        <f t="shared" si="2"/>
        <v>5</v>
      </c>
      <c r="B23" s="12">
        <v>203621367</v>
      </c>
      <c r="C23" s="11" t="s">
        <v>5</v>
      </c>
      <c r="D23" s="11" t="s">
        <v>15</v>
      </c>
      <c r="E23" s="13" t="s">
        <v>131</v>
      </c>
      <c r="F23" s="12" t="s">
        <v>35</v>
      </c>
      <c r="G23" s="12" t="s">
        <v>257</v>
      </c>
      <c r="H23" s="13" t="s">
        <v>151</v>
      </c>
      <c r="I23" s="17" t="s">
        <v>162</v>
      </c>
      <c r="J23" s="17" t="s">
        <v>184</v>
      </c>
      <c r="K23" s="16">
        <v>1000000</v>
      </c>
      <c r="L23" s="16">
        <v>667800</v>
      </c>
      <c r="M23" s="14"/>
      <c r="N23" s="14"/>
    </row>
    <row r="24" spans="1:14" s="9" customFormat="1" ht="31.5" x14ac:dyDescent="0.25">
      <c r="A24" s="11">
        <f t="shared" si="2"/>
        <v>6</v>
      </c>
      <c r="B24" s="12">
        <v>203621367</v>
      </c>
      <c r="C24" s="11" t="s">
        <v>4</v>
      </c>
      <c r="D24" s="11" t="s">
        <v>11</v>
      </c>
      <c r="E24" s="13" t="s">
        <v>132</v>
      </c>
      <c r="F24" s="12" t="s">
        <v>35</v>
      </c>
      <c r="G24" s="12" t="s">
        <v>219</v>
      </c>
      <c r="H24" s="13" t="s">
        <v>24</v>
      </c>
      <c r="I24" s="17" t="s">
        <v>163</v>
      </c>
      <c r="J24" s="17" t="s">
        <v>185</v>
      </c>
      <c r="K24" s="16">
        <v>378000</v>
      </c>
      <c r="L24" s="16">
        <v>200000</v>
      </c>
      <c r="M24" s="14"/>
      <c r="N24" s="14"/>
    </row>
    <row r="25" spans="1:14" s="9" customFormat="1" ht="47.25" x14ac:dyDescent="0.25">
      <c r="A25" s="11">
        <f t="shared" si="2"/>
        <v>7</v>
      </c>
      <c r="B25" s="12">
        <v>203621367</v>
      </c>
      <c r="C25" s="11" t="s">
        <v>116</v>
      </c>
      <c r="D25" s="11" t="s">
        <v>13</v>
      </c>
      <c r="E25" s="13" t="s">
        <v>133</v>
      </c>
      <c r="F25" s="12" t="s">
        <v>35</v>
      </c>
      <c r="G25" s="12" t="s">
        <v>258</v>
      </c>
      <c r="H25" s="13" t="s">
        <v>18</v>
      </c>
      <c r="I25" s="17" t="s">
        <v>164</v>
      </c>
      <c r="J25" s="17" t="s">
        <v>186</v>
      </c>
      <c r="K25" s="16">
        <v>383800</v>
      </c>
      <c r="L25" s="16">
        <v>264880</v>
      </c>
      <c r="M25" s="14"/>
      <c r="N25" s="14"/>
    </row>
    <row r="26" spans="1:14" s="9" customFormat="1" ht="31.5" x14ac:dyDescent="0.25">
      <c r="A26" s="11">
        <f t="shared" si="2"/>
        <v>8</v>
      </c>
      <c r="B26" s="12">
        <v>203621367</v>
      </c>
      <c r="C26" s="11" t="s">
        <v>8</v>
      </c>
      <c r="D26" s="11" t="s">
        <v>16</v>
      </c>
      <c r="E26" s="13" t="s">
        <v>134</v>
      </c>
      <c r="F26" s="12" t="s">
        <v>35</v>
      </c>
      <c r="G26" s="12" t="s">
        <v>258</v>
      </c>
      <c r="H26" s="13" t="s">
        <v>18</v>
      </c>
      <c r="I26" s="17" t="s">
        <v>165</v>
      </c>
      <c r="J26" s="17" t="s">
        <v>187</v>
      </c>
      <c r="K26" s="16">
        <v>1500000</v>
      </c>
      <c r="L26" s="16">
        <v>844480</v>
      </c>
      <c r="M26" s="14"/>
      <c r="N26" s="14"/>
    </row>
    <row r="27" spans="1:14" s="9" customFormat="1" ht="31.5" x14ac:dyDescent="0.25">
      <c r="A27" s="11">
        <f t="shared" si="2"/>
        <v>9</v>
      </c>
      <c r="B27" s="12">
        <v>203621367</v>
      </c>
      <c r="C27" s="11" t="s">
        <v>117</v>
      </c>
      <c r="D27" s="11" t="s">
        <v>16</v>
      </c>
      <c r="E27" s="13" t="s">
        <v>135</v>
      </c>
      <c r="F27" s="12" t="s">
        <v>35</v>
      </c>
      <c r="G27" s="12" t="s">
        <v>258</v>
      </c>
      <c r="H27" s="13" t="s">
        <v>18</v>
      </c>
      <c r="I27" s="17" t="s">
        <v>166</v>
      </c>
      <c r="J27" s="17" t="s">
        <v>188</v>
      </c>
      <c r="K27" s="16">
        <v>600000</v>
      </c>
      <c r="L27" s="16">
        <v>280000</v>
      </c>
      <c r="M27" s="14"/>
      <c r="N27" s="14"/>
    </row>
    <row r="28" spans="1:14" s="9" customFormat="1" ht="47.25" x14ac:dyDescent="0.25">
      <c r="A28" s="11">
        <f t="shared" si="2"/>
        <v>10</v>
      </c>
      <c r="B28" s="12">
        <v>203621367</v>
      </c>
      <c r="C28" s="11" t="s">
        <v>118</v>
      </c>
      <c r="D28" s="11" t="s">
        <v>13</v>
      </c>
      <c r="E28" s="13" t="s">
        <v>136</v>
      </c>
      <c r="F28" s="12" t="s">
        <v>35</v>
      </c>
      <c r="G28" s="12" t="s">
        <v>219</v>
      </c>
      <c r="H28" s="13" t="s">
        <v>24</v>
      </c>
      <c r="I28" s="17" t="s">
        <v>167</v>
      </c>
      <c r="J28" s="17" t="s">
        <v>189</v>
      </c>
      <c r="K28" s="16">
        <v>250000</v>
      </c>
      <c r="L28" s="16">
        <v>140000</v>
      </c>
      <c r="M28" s="14"/>
      <c r="N28" s="14"/>
    </row>
    <row r="29" spans="1:14" s="9" customFormat="1" ht="31.5" x14ac:dyDescent="0.25">
      <c r="A29" s="11">
        <f t="shared" si="2"/>
        <v>11</v>
      </c>
      <c r="B29" s="12">
        <v>203621367</v>
      </c>
      <c r="C29" s="11" t="s">
        <v>6</v>
      </c>
      <c r="D29" s="11" t="s">
        <v>16</v>
      </c>
      <c r="E29" s="13" t="s">
        <v>137</v>
      </c>
      <c r="F29" s="12" t="s">
        <v>35</v>
      </c>
      <c r="G29" s="12" t="s">
        <v>284</v>
      </c>
      <c r="H29" s="13" t="s">
        <v>152</v>
      </c>
      <c r="I29" s="17" t="s">
        <v>168</v>
      </c>
      <c r="J29" s="17" t="s">
        <v>190</v>
      </c>
      <c r="K29" s="16">
        <v>1780000</v>
      </c>
      <c r="L29" s="16">
        <v>840000</v>
      </c>
      <c r="M29" s="14"/>
      <c r="N29" s="14"/>
    </row>
    <row r="30" spans="1:14" s="9" customFormat="1" ht="31.5" x14ac:dyDescent="0.25">
      <c r="A30" s="11">
        <f t="shared" si="2"/>
        <v>12</v>
      </c>
      <c r="B30" s="12">
        <v>203621367</v>
      </c>
      <c r="C30" s="11" t="s">
        <v>119</v>
      </c>
      <c r="D30" s="11" t="s">
        <v>16</v>
      </c>
      <c r="E30" s="13" t="s">
        <v>138</v>
      </c>
      <c r="F30" s="12" t="s">
        <v>35</v>
      </c>
      <c r="G30" s="12" t="s">
        <v>259</v>
      </c>
      <c r="H30" s="13" t="s">
        <v>153</v>
      </c>
      <c r="I30" s="17" t="s">
        <v>169</v>
      </c>
      <c r="J30" s="17" t="s">
        <v>191</v>
      </c>
      <c r="K30" s="16">
        <v>460000</v>
      </c>
      <c r="L30" s="16">
        <v>257000</v>
      </c>
      <c r="M30" s="14"/>
      <c r="N30" s="14"/>
    </row>
    <row r="31" spans="1:14" s="9" customFormat="1" ht="31.5" x14ac:dyDescent="0.25">
      <c r="A31" s="11">
        <f t="shared" si="2"/>
        <v>13</v>
      </c>
      <c r="B31" s="12">
        <v>203621367</v>
      </c>
      <c r="C31" s="11" t="s">
        <v>120</v>
      </c>
      <c r="D31" s="11" t="s">
        <v>12</v>
      </c>
      <c r="E31" s="13" t="s">
        <v>139</v>
      </c>
      <c r="F31" s="12" t="s">
        <v>35</v>
      </c>
      <c r="G31" s="12" t="s">
        <v>260</v>
      </c>
      <c r="H31" s="13" t="s">
        <v>154</v>
      </c>
      <c r="I31" s="17" t="s">
        <v>170</v>
      </c>
      <c r="J31" s="17" t="s">
        <v>192</v>
      </c>
      <c r="K31" s="16">
        <v>900000</v>
      </c>
      <c r="L31" s="16">
        <v>567000</v>
      </c>
      <c r="M31" s="14"/>
      <c r="N31" s="14"/>
    </row>
    <row r="32" spans="1:14" s="9" customFormat="1" ht="47.25" x14ac:dyDescent="0.25">
      <c r="A32" s="11">
        <f t="shared" si="2"/>
        <v>14</v>
      </c>
      <c r="B32" s="12">
        <v>203621367</v>
      </c>
      <c r="C32" s="11" t="s">
        <v>121</v>
      </c>
      <c r="D32" s="11" t="s">
        <v>13</v>
      </c>
      <c r="E32" s="13" t="s">
        <v>140</v>
      </c>
      <c r="F32" s="12" t="s">
        <v>35</v>
      </c>
      <c r="G32" s="12" t="s">
        <v>258</v>
      </c>
      <c r="H32" s="13" t="s">
        <v>18</v>
      </c>
      <c r="I32" s="17" t="s">
        <v>171</v>
      </c>
      <c r="J32" s="17" t="s">
        <v>193</v>
      </c>
      <c r="K32" s="16">
        <v>250000</v>
      </c>
      <c r="L32" s="16">
        <v>112000</v>
      </c>
      <c r="M32" s="14"/>
      <c r="N32" s="14"/>
    </row>
    <row r="33" spans="1:14" s="9" customFormat="1" ht="31.5" x14ac:dyDescent="0.25">
      <c r="A33" s="11">
        <f t="shared" si="2"/>
        <v>15</v>
      </c>
      <c r="B33" s="12">
        <v>203621367</v>
      </c>
      <c r="C33" s="11" t="s">
        <v>122</v>
      </c>
      <c r="D33" s="11" t="s">
        <v>21</v>
      </c>
      <c r="E33" s="13" t="s">
        <v>141</v>
      </c>
      <c r="F33" s="12" t="s">
        <v>35</v>
      </c>
      <c r="G33" s="12" t="s">
        <v>261</v>
      </c>
      <c r="H33" s="13" t="s">
        <v>155</v>
      </c>
      <c r="I33" s="17" t="s">
        <v>172</v>
      </c>
      <c r="J33" s="17" t="s">
        <v>194</v>
      </c>
      <c r="K33" s="16">
        <v>148100</v>
      </c>
      <c r="L33" s="16">
        <v>110000</v>
      </c>
      <c r="M33" s="14"/>
      <c r="N33" s="14"/>
    </row>
    <row r="34" spans="1:14" s="9" customFormat="1" ht="31.5" x14ac:dyDescent="0.25">
      <c r="A34" s="11">
        <f t="shared" si="2"/>
        <v>16</v>
      </c>
      <c r="B34" s="12">
        <v>203621367</v>
      </c>
      <c r="C34" s="11" t="s">
        <v>123</v>
      </c>
      <c r="D34" s="11" t="s">
        <v>11</v>
      </c>
      <c r="E34" s="13" t="s">
        <v>142</v>
      </c>
      <c r="F34" s="12" t="s">
        <v>35</v>
      </c>
      <c r="G34" s="12" t="s">
        <v>262</v>
      </c>
      <c r="H34" s="13" t="s">
        <v>156</v>
      </c>
      <c r="I34" s="17" t="s">
        <v>173</v>
      </c>
      <c r="J34" s="17" t="s">
        <v>195</v>
      </c>
      <c r="K34" s="16">
        <v>34000000</v>
      </c>
      <c r="L34" s="16">
        <v>18900000</v>
      </c>
      <c r="M34" s="14"/>
      <c r="N34" s="14"/>
    </row>
    <row r="35" spans="1:14" s="9" customFormat="1" ht="31.5" x14ac:dyDescent="0.25">
      <c r="A35" s="11">
        <f t="shared" si="2"/>
        <v>17</v>
      </c>
      <c r="B35" s="12">
        <v>203621367</v>
      </c>
      <c r="C35" s="11" t="s">
        <v>123</v>
      </c>
      <c r="D35" s="11" t="s">
        <v>11</v>
      </c>
      <c r="E35" s="13" t="s">
        <v>143</v>
      </c>
      <c r="F35" s="12" t="s">
        <v>35</v>
      </c>
      <c r="G35" s="12" t="s">
        <v>262</v>
      </c>
      <c r="H35" s="13" t="s">
        <v>156</v>
      </c>
      <c r="I35" s="17" t="s">
        <v>174</v>
      </c>
      <c r="J35" s="17" t="s">
        <v>196</v>
      </c>
      <c r="K35" s="16">
        <v>34000000</v>
      </c>
      <c r="L35" s="16">
        <v>19000000</v>
      </c>
      <c r="M35" s="14"/>
      <c r="N35" s="14"/>
    </row>
    <row r="36" spans="1:14" s="9" customFormat="1" ht="31.5" x14ac:dyDescent="0.25">
      <c r="A36" s="11">
        <f t="shared" si="2"/>
        <v>18</v>
      </c>
      <c r="B36" s="12">
        <v>203621367</v>
      </c>
      <c r="C36" s="11" t="s">
        <v>9</v>
      </c>
      <c r="D36" s="11" t="s">
        <v>10</v>
      </c>
      <c r="E36" s="13" t="s">
        <v>144</v>
      </c>
      <c r="F36" s="12" t="s">
        <v>35</v>
      </c>
      <c r="G36" s="12" t="s">
        <v>290</v>
      </c>
      <c r="H36" s="13" t="s">
        <v>29</v>
      </c>
      <c r="I36" s="17" t="s">
        <v>175</v>
      </c>
      <c r="J36" s="17" t="s">
        <v>197</v>
      </c>
      <c r="K36" s="16">
        <v>6000000</v>
      </c>
      <c r="L36" s="16">
        <v>3423000</v>
      </c>
      <c r="M36" s="14"/>
      <c r="N36" s="14"/>
    </row>
    <row r="37" spans="1:14" s="9" customFormat="1" ht="47.25" x14ac:dyDescent="0.25">
      <c r="A37" s="11">
        <f t="shared" si="2"/>
        <v>19</v>
      </c>
      <c r="B37" s="12">
        <v>203621367</v>
      </c>
      <c r="C37" s="11" t="s">
        <v>124</v>
      </c>
      <c r="D37" s="11" t="s">
        <v>20</v>
      </c>
      <c r="E37" s="13" t="s">
        <v>145</v>
      </c>
      <c r="F37" s="12" t="s">
        <v>35</v>
      </c>
      <c r="G37" s="12" t="s">
        <v>276</v>
      </c>
      <c r="H37" s="13" t="s">
        <v>149</v>
      </c>
      <c r="I37" s="17" t="s">
        <v>176</v>
      </c>
      <c r="J37" s="17" t="s">
        <v>198</v>
      </c>
      <c r="K37" s="16">
        <v>15353000</v>
      </c>
      <c r="L37" s="16">
        <v>15353000</v>
      </c>
      <c r="M37" s="14"/>
      <c r="N37" s="14"/>
    </row>
    <row r="38" spans="1:14" s="9" customFormat="1" ht="31.5" x14ac:dyDescent="0.25">
      <c r="A38" s="11">
        <f t="shared" si="2"/>
        <v>20</v>
      </c>
      <c r="B38" s="12">
        <v>203621367</v>
      </c>
      <c r="C38" s="11" t="s">
        <v>125</v>
      </c>
      <c r="D38" s="11" t="s">
        <v>22</v>
      </c>
      <c r="E38" s="13" t="s">
        <v>146</v>
      </c>
      <c r="F38" s="12" t="s">
        <v>35</v>
      </c>
      <c r="G38" s="12" t="s">
        <v>263</v>
      </c>
      <c r="H38" s="13" t="s">
        <v>157</v>
      </c>
      <c r="I38" s="17" t="s">
        <v>177</v>
      </c>
      <c r="J38" s="17" t="s">
        <v>199</v>
      </c>
      <c r="K38" s="16">
        <v>1971750</v>
      </c>
      <c r="L38" s="16">
        <v>1971750</v>
      </c>
      <c r="M38" s="14"/>
      <c r="N38" s="14"/>
    </row>
    <row r="39" spans="1:14" s="9" customFormat="1" ht="31.5" x14ac:dyDescent="0.25">
      <c r="A39" s="11">
        <f t="shared" si="2"/>
        <v>21</v>
      </c>
      <c r="B39" s="12">
        <v>203621367</v>
      </c>
      <c r="C39" s="11" t="s">
        <v>19</v>
      </c>
      <c r="D39" s="11" t="s">
        <v>23</v>
      </c>
      <c r="E39" s="13" t="s">
        <v>147</v>
      </c>
      <c r="F39" s="12" t="s">
        <v>35</v>
      </c>
      <c r="G39" s="12" t="s">
        <v>293</v>
      </c>
      <c r="H39" s="13" t="s">
        <v>28</v>
      </c>
      <c r="I39" s="17" t="s">
        <v>178</v>
      </c>
      <c r="J39" s="17" t="s">
        <v>200</v>
      </c>
      <c r="K39" s="16">
        <v>5348005</v>
      </c>
      <c r="L39" s="16">
        <v>5348005</v>
      </c>
      <c r="M39" s="14"/>
      <c r="N39" s="14"/>
    </row>
    <row r="40" spans="1:14" s="9" customFormat="1" ht="31.5" x14ac:dyDescent="0.25">
      <c r="A40" s="11">
        <f t="shared" si="2"/>
        <v>22</v>
      </c>
      <c r="B40" s="12">
        <v>203621367</v>
      </c>
      <c r="C40" s="11" t="s">
        <v>7</v>
      </c>
      <c r="D40" s="11" t="s">
        <v>7</v>
      </c>
      <c r="E40" s="13" t="s">
        <v>148</v>
      </c>
      <c r="F40" s="12" t="s">
        <v>35</v>
      </c>
      <c r="G40" s="12" t="s">
        <v>264</v>
      </c>
      <c r="H40" s="13" t="s">
        <v>25</v>
      </c>
      <c r="I40" s="17" t="s">
        <v>179</v>
      </c>
      <c r="J40" s="17" t="s">
        <v>201</v>
      </c>
      <c r="K40" s="16">
        <v>3084000</v>
      </c>
      <c r="L40" s="16">
        <v>3084000</v>
      </c>
      <c r="M40" s="14"/>
      <c r="N40" s="14"/>
    </row>
    <row r="41" spans="1:14" s="9" customFormat="1" ht="31.5" x14ac:dyDescent="0.25">
      <c r="A41" s="11">
        <f t="shared" si="2"/>
        <v>23</v>
      </c>
      <c r="B41" s="12">
        <v>203621367</v>
      </c>
      <c r="C41" s="11" t="s">
        <v>204</v>
      </c>
      <c r="D41" s="11" t="s">
        <v>204</v>
      </c>
      <c r="E41" s="13" t="s">
        <v>202</v>
      </c>
      <c r="F41" s="12" t="s">
        <v>35</v>
      </c>
      <c r="G41" s="12" t="s">
        <v>265</v>
      </c>
      <c r="H41" s="13">
        <v>305672276</v>
      </c>
      <c r="I41" s="17" t="s">
        <v>203</v>
      </c>
      <c r="J41" s="17">
        <v>45736</v>
      </c>
      <c r="K41" s="16">
        <v>75000000</v>
      </c>
      <c r="L41" s="16">
        <v>19990000</v>
      </c>
      <c r="M41" s="14"/>
      <c r="N41" s="14"/>
    </row>
    <row r="42" spans="1:14" s="9" customFormat="1" ht="21" customHeight="1" x14ac:dyDescent="0.25">
      <c r="A42" s="22" t="s">
        <v>43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14"/>
      <c r="N42" s="14"/>
    </row>
    <row r="43" spans="1:14" s="9" customFormat="1" ht="31.5" x14ac:dyDescent="0.25">
      <c r="A43" s="11">
        <v>1</v>
      </c>
      <c r="B43" s="12">
        <v>203621367</v>
      </c>
      <c r="C43" s="11" t="s">
        <v>205</v>
      </c>
      <c r="D43" s="11" t="s">
        <v>10</v>
      </c>
      <c r="E43" s="13" t="s">
        <v>207</v>
      </c>
      <c r="F43" s="12" t="s">
        <v>35</v>
      </c>
      <c r="G43" s="12" t="s">
        <v>217</v>
      </c>
      <c r="H43" s="13" t="s">
        <v>213</v>
      </c>
      <c r="I43" s="17" t="s">
        <v>221</v>
      </c>
      <c r="J43" s="17" t="s">
        <v>227</v>
      </c>
      <c r="K43" s="16">
        <v>17600000</v>
      </c>
      <c r="L43" s="16">
        <v>8800000</v>
      </c>
      <c r="M43" s="14"/>
      <c r="N43" s="14"/>
    </row>
    <row r="44" spans="1:14" s="9" customFormat="1" ht="31.5" x14ac:dyDescent="0.25">
      <c r="A44" s="11">
        <f>+A43+1</f>
        <v>2</v>
      </c>
      <c r="B44" s="12">
        <v>203621367</v>
      </c>
      <c r="C44" s="11" t="s">
        <v>7</v>
      </c>
      <c r="D44" s="11" t="s">
        <v>17</v>
      </c>
      <c r="E44" s="13" t="s">
        <v>208</v>
      </c>
      <c r="F44" s="12" t="s">
        <v>35</v>
      </c>
      <c r="G44" s="12" t="s">
        <v>218</v>
      </c>
      <c r="H44" s="13" t="s">
        <v>30</v>
      </c>
      <c r="I44" s="17" t="s">
        <v>222</v>
      </c>
      <c r="J44" s="17" t="s">
        <v>228</v>
      </c>
      <c r="K44" s="16">
        <v>2000000</v>
      </c>
      <c r="L44" s="16">
        <v>2000000</v>
      </c>
      <c r="M44" s="14"/>
      <c r="N44" s="14"/>
    </row>
    <row r="45" spans="1:14" s="9" customFormat="1" ht="31.5" x14ac:dyDescent="0.25">
      <c r="A45" s="11">
        <f t="shared" ref="A45:A48" si="3">+A44+1</f>
        <v>3</v>
      </c>
      <c r="B45" s="12">
        <v>203621367</v>
      </c>
      <c r="C45" s="11" t="s">
        <v>7</v>
      </c>
      <c r="D45" s="11" t="s">
        <v>17</v>
      </c>
      <c r="E45" s="13" t="s">
        <v>209</v>
      </c>
      <c r="F45" s="12" t="s">
        <v>35</v>
      </c>
      <c r="G45" s="12" t="s">
        <v>218</v>
      </c>
      <c r="H45" s="13" t="s">
        <v>30</v>
      </c>
      <c r="I45" s="17" t="s">
        <v>223</v>
      </c>
      <c r="J45" s="17" t="s">
        <v>229</v>
      </c>
      <c r="K45" s="16">
        <v>10000000</v>
      </c>
      <c r="L45" s="16">
        <v>10000000</v>
      </c>
      <c r="M45" s="14"/>
      <c r="N45" s="14"/>
    </row>
    <row r="46" spans="1:14" s="9" customFormat="1" ht="31.5" x14ac:dyDescent="0.25">
      <c r="A46" s="11">
        <f t="shared" si="3"/>
        <v>4</v>
      </c>
      <c r="B46" s="12">
        <v>203621367</v>
      </c>
      <c r="C46" s="11" t="s">
        <v>2</v>
      </c>
      <c r="D46" s="11" t="s">
        <v>11</v>
      </c>
      <c r="E46" s="13" t="s">
        <v>210</v>
      </c>
      <c r="F46" s="12" t="s">
        <v>35</v>
      </c>
      <c r="G46" s="12" t="s">
        <v>219</v>
      </c>
      <c r="H46" s="13" t="s">
        <v>24</v>
      </c>
      <c r="I46" s="17" t="s">
        <v>224</v>
      </c>
      <c r="J46" s="17" t="s">
        <v>230</v>
      </c>
      <c r="K46" s="16">
        <v>1000000</v>
      </c>
      <c r="L46" s="16">
        <v>997500</v>
      </c>
      <c r="M46" s="14"/>
      <c r="N46" s="14"/>
    </row>
    <row r="47" spans="1:14" s="9" customFormat="1" ht="31.5" x14ac:dyDescent="0.25">
      <c r="A47" s="11">
        <f t="shared" si="3"/>
        <v>5</v>
      </c>
      <c r="B47" s="12">
        <v>203621367</v>
      </c>
      <c r="C47" s="11" t="s">
        <v>206</v>
      </c>
      <c r="D47" s="11" t="s">
        <v>21</v>
      </c>
      <c r="E47" s="13" t="s">
        <v>211</v>
      </c>
      <c r="F47" s="12" t="s">
        <v>35</v>
      </c>
      <c r="G47" s="12" t="s">
        <v>219</v>
      </c>
      <c r="H47" s="13" t="s">
        <v>24</v>
      </c>
      <c r="I47" s="17" t="s">
        <v>225</v>
      </c>
      <c r="J47" s="17" t="s">
        <v>231</v>
      </c>
      <c r="K47" s="16">
        <v>240000</v>
      </c>
      <c r="L47" s="16">
        <v>230000</v>
      </c>
      <c r="M47" s="14"/>
      <c r="N47" s="14"/>
    </row>
    <row r="48" spans="1:14" s="9" customFormat="1" ht="31.5" x14ac:dyDescent="0.25">
      <c r="A48" s="11">
        <f t="shared" si="3"/>
        <v>6</v>
      </c>
      <c r="B48" s="12">
        <v>203621367</v>
      </c>
      <c r="C48" s="11" t="s">
        <v>7</v>
      </c>
      <c r="D48" s="11" t="s">
        <v>17</v>
      </c>
      <c r="E48" s="13" t="s">
        <v>212</v>
      </c>
      <c r="F48" s="12" t="s">
        <v>35</v>
      </c>
      <c r="G48" s="12" t="s">
        <v>220</v>
      </c>
      <c r="H48" s="13" t="s">
        <v>214</v>
      </c>
      <c r="I48" s="17" t="s">
        <v>226</v>
      </c>
      <c r="J48" s="17" t="s">
        <v>232</v>
      </c>
      <c r="K48" s="16">
        <v>2415000</v>
      </c>
      <c r="L48" s="16">
        <v>2352000</v>
      </c>
      <c r="M48" s="14"/>
      <c r="N48" s="14"/>
    </row>
    <row r="49" spans="1:14" s="9" customFormat="1" x14ac:dyDescent="0.25">
      <c r="A49" s="21" t="s">
        <v>36</v>
      </c>
      <c r="B49" s="21"/>
      <c r="C49" s="21"/>
      <c r="D49" s="21"/>
      <c r="E49" s="21"/>
      <c r="F49" s="21"/>
      <c r="G49" s="21"/>
      <c r="H49" s="21"/>
      <c r="I49" s="21"/>
      <c r="J49" s="20"/>
      <c r="K49" s="19">
        <v>309604769</v>
      </c>
      <c r="L49" s="19">
        <v>194758989</v>
      </c>
      <c r="M49" s="18"/>
      <c r="N49" s="14"/>
    </row>
    <row r="50" spans="1:14" s="9" customFormat="1" x14ac:dyDescent="0.25">
      <c r="A50" s="21" t="s">
        <v>37</v>
      </c>
      <c r="B50" s="21"/>
      <c r="C50" s="21"/>
      <c r="D50" s="21"/>
      <c r="E50" s="21"/>
      <c r="F50" s="21"/>
      <c r="G50" s="21"/>
      <c r="H50" s="21"/>
      <c r="I50" s="21"/>
      <c r="J50" s="20"/>
      <c r="K50" s="19">
        <f>+K49</f>
        <v>309604769</v>
      </c>
      <c r="L50" s="19">
        <f>+L49</f>
        <v>194758989</v>
      </c>
    </row>
    <row r="52" spans="1:14" x14ac:dyDescent="0.25">
      <c r="K52" s="24"/>
    </row>
  </sheetData>
  <mergeCells count="8">
    <mergeCell ref="A50:I50"/>
    <mergeCell ref="A18:L18"/>
    <mergeCell ref="A1:L1"/>
    <mergeCell ref="A5:L5"/>
    <mergeCell ref="A42:L42"/>
    <mergeCell ref="A49:I49"/>
    <mergeCell ref="A9:L9"/>
    <mergeCell ref="A7:L7"/>
  </mergeCells>
  <pageMargins left="0.39370078740157483" right="0.39370078740157483" top="0.39370078740157483" bottom="0.39370078740157483" header="0.23622047244094488" footer="0.23622047244094488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B8798-6480-4108-B5BB-37048E5D6703}">
  <sheetPr>
    <pageSetUpPr fitToPage="1"/>
  </sheetPr>
  <dimension ref="A1:N5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9" sqref="G19:G41"/>
    </sheetView>
  </sheetViews>
  <sheetFormatPr defaultColWidth="9.140625" defaultRowHeight="15.75" x14ac:dyDescent="0.25"/>
  <cols>
    <col min="1" max="1" width="6" style="1" customWidth="1"/>
    <col min="2" max="2" width="14.28515625" style="1" customWidth="1"/>
    <col min="3" max="3" width="36.7109375" style="1" customWidth="1"/>
    <col min="4" max="4" width="27.140625" style="1" customWidth="1"/>
    <col min="5" max="5" width="19.5703125" style="2" customWidth="1"/>
    <col min="6" max="6" width="14.28515625" style="1" customWidth="1"/>
    <col min="7" max="7" width="34" style="1" customWidth="1"/>
    <col min="8" max="8" width="20.140625" style="2" customWidth="1"/>
    <col min="9" max="9" width="20.85546875" style="1" bestFit="1" customWidth="1"/>
    <col min="10" max="10" width="21.7109375" style="1" customWidth="1"/>
    <col min="11" max="11" width="22" style="1" bestFit="1" customWidth="1"/>
    <col min="12" max="12" width="17.85546875" style="1" customWidth="1"/>
    <col min="13" max="14" width="16.7109375" style="1" bestFit="1" customWidth="1"/>
    <col min="15" max="16384" width="9.140625" style="1"/>
  </cols>
  <sheetData>
    <row r="1" spans="1:14" x14ac:dyDescent="0.25">
      <c r="A1" s="23" t="s">
        <v>266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3" spans="1:14" ht="63" x14ac:dyDescent="0.25">
      <c r="A3" s="5" t="s">
        <v>72</v>
      </c>
      <c r="B3" s="3" t="s">
        <v>234</v>
      </c>
      <c r="C3" s="3" t="s">
        <v>235</v>
      </c>
      <c r="D3" s="3" t="s">
        <v>236</v>
      </c>
      <c r="E3" s="4" t="s">
        <v>237</v>
      </c>
      <c r="F3" s="3" t="s">
        <v>238</v>
      </c>
      <c r="G3" s="4" t="s">
        <v>247</v>
      </c>
      <c r="H3" s="4" t="s">
        <v>248</v>
      </c>
      <c r="I3" s="3" t="s">
        <v>249</v>
      </c>
      <c r="J3" s="3" t="s">
        <v>250</v>
      </c>
      <c r="K3" s="3" t="s">
        <v>267</v>
      </c>
      <c r="L3" s="3" t="s">
        <v>251</v>
      </c>
    </row>
    <row r="4" spans="1:14" s="9" customFormat="1" x14ac:dyDescent="0.25">
      <c r="A4" s="10">
        <v>1</v>
      </c>
      <c r="B4" s="10">
        <v>2</v>
      </c>
      <c r="C4" s="10">
        <v>3</v>
      </c>
      <c r="D4" s="10">
        <v>4</v>
      </c>
      <c r="E4" s="8">
        <f>+D4+1</f>
        <v>5</v>
      </c>
      <c r="F4" s="8">
        <f t="shared" ref="F4:L4" si="0">+E4+1</f>
        <v>6</v>
      </c>
      <c r="G4" s="8">
        <f t="shared" si="0"/>
        <v>7</v>
      </c>
      <c r="H4" s="8">
        <f t="shared" si="0"/>
        <v>8</v>
      </c>
      <c r="I4" s="8">
        <f t="shared" si="0"/>
        <v>9</v>
      </c>
      <c r="J4" s="8">
        <f t="shared" si="0"/>
        <v>10</v>
      </c>
      <c r="K4" s="8">
        <f t="shared" si="0"/>
        <v>11</v>
      </c>
      <c r="L4" s="8">
        <f t="shared" si="0"/>
        <v>12</v>
      </c>
    </row>
    <row r="5" spans="1:14" s="9" customFormat="1" ht="27.75" customHeight="1" x14ac:dyDescent="0.25">
      <c r="A5" s="22" t="s">
        <v>73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s="9" customFormat="1" x14ac:dyDescent="0.25">
      <c r="A6" s="11"/>
      <c r="B6" s="12"/>
      <c r="C6" s="11"/>
      <c r="D6" s="11"/>
      <c r="E6" s="13"/>
      <c r="F6" s="12"/>
      <c r="G6" s="12"/>
      <c r="H6" s="13"/>
      <c r="I6" s="11"/>
      <c r="J6" s="11"/>
      <c r="K6" s="6"/>
      <c r="L6" s="6"/>
    </row>
    <row r="7" spans="1:14" s="9" customFormat="1" ht="27" customHeight="1" x14ac:dyDescent="0.25">
      <c r="A7" s="22" t="s">
        <v>74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4" s="9" customFormat="1" x14ac:dyDescent="0.25">
      <c r="A8" s="11"/>
      <c r="B8" s="12"/>
      <c r="C8" s="11"/>
      <c r="D8" s="11"/>
      <c r="E8" s="13"/>
      <c r="F8" s="12"/>
      <c r="G8" s="12"/>
      <c r="H8" s="13"/>
      <c r="I8" s="11"/>
      <c r="J8" s="11"/>
      <c r="K8" s="6"/>
      <c r="L8" s="6"/>
      <c r="M8" s="14"/>
      <c r="N8" s="14"/>
    </row>
    <row r="9" spans="1:14" s="9" customFormat="1" ht="31.5" customHeight="1" x14ac:dyDescent="0.25">
      <c r="A9" s="22" t="s">
        <v>252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14"/>
      <c r="N9" s="14"/>
    </row>
    <row r="10" spans="1:14" s="9" customFormat="1" ht="57.75" customHeight="1" x14ac:dyDescent="0.25">
      <c r="A10" s="11">
        <v>1</v>
      </c>
      <c r="B10" s="12">
        <v>203621367</v>
      </c>
      <c r="C10" s="12" t="s">
        <v>268</v>
      </c>
      <c r="D10" s="12" t="s">
        <v>268</v>
      </c>
      <c r="E10" s="13">
        <v>25121007333112</v>
      </c>
      <c r="F10" s="12" t="s">
        <v>75</v>
      </c>
      <c r="G10" s="12" t="s">
        <v>253</v>
      </c>
      <c r="H10" s="12">
        <v>311717801</v>
      </c>
      <c r="I10" s="12">
        <v>257197</v>
      </c>
      <c r="J10" s="12" t="s">
        <v>106</v>
      </c>
      <c r="K10" s="15">
        <v>270000</v>
      </c>
      <c r="L10" s="15">
        <v>124200</v>
      </c>
      <c r="M10" s="14"/>
      <c r="N10" s="14"/>
    </row>
    <row r="11" spans="1:14" s="9" customFormat="1" ht="57.75" customHeight="1" x14ac:dyDescent="0.25">
      <c r="A11" s="11">
        <f>+A10+1</f>
        <v>2</v>
      </c>
      <c r="B11" s="12">
        <v>203621367</v>
      </c>
      <c r="C11" s="12" t="s">
        <v>269</v>
      </c>
      <c r="D11" s="12" t="s">
        <v>269</v>
      </c>
      <c r="E11" s="13">
        <v>25121007333123</v>
      </c>
      <c r="F11" s="12" t="s">
        <v>75</v>
      </c>
      <c r="G11" s="12" t="s">
        <v>254</v>
      </c>
      <c r="H11" s="12">
        <v>310490408</v>
      </c>
      <c r="I11" s="12">
        <v>257201</v>
      </c>
      <c r="J11" s="12" t="s">
        <v>107</v>
      </c>
      <c r="K11" s="15">
        <v>200000</v>
      </c>
      <c r="L11" s="15">
        <v>164000</v>
      </c>
      <c r="M11" s="14"/>
      <c r="N11" s="14"/>
    </row>
    <row r="12" spans="1:14" s="9" customFormat="1" ht="57.75" customHeight="1" x14ac:dyDescent="0.25">
      <c r="A12" s="11">
        <f t="shared" ref="A12:A17" si="1">+A11+1</f>
        <v>3</v>
      </c>
      <c r="B12" s="12">
        <v>203621367</v>
      </c>
      <c r="C12" s="12" t="s">
        <v>269</v>
      </c>
      <c r="D12" s="12" t="s">
        <v>269</v>
      </c>
      <c r="E12" s="13">
        <v>25121007330473</v>
      </c>
      <c r="F12" s="12" t="s">
        <v>75</v>
      </c>
      <c r="G12" s="12" t="s">
        <v>270</v>
      </c>
      <c r="H12" s="12">
        <v>202660390</v>
      </c>
      <c r="I12" s="12">
        <v>255658</v>
      </c>
      <c r="J12" s="12" t="s">
        <v>108</v>
      </c>
      <c r="K12" s="15">
        <v>4100000</v>
      </c>
      <c r="L12" s="15">
        <v>3854000</v>
      </c>
      <c r="M12" s="14"/>
      <c r="N12" s="14"/>
    </row>
    <row r="13" spans="1:14" s="9" customFormat="1" ht="57.75" customHeight="1" x14ac:dyDescent="0.25">
      <c r="A13" s="11">
        <f t="shared" si="1"/>
        <v>4</v>
      </c>
      <c r="B13" s="12">
        <v>203621367</v>
      </c>
      <c r="C13" s="12" t="s">
        <v>76</v>
      </c>
      <c r="D13" s="12" t="s">
        <v>76</v>
      </c>
      <c r="E13" s="13">
        <v>25121007326912</v>
      </c>
      <c r="F13" s="12" t="s">
        <v>75</v>
      </c>
      <c r="G13" s="12" t="s">
        <v>255</v>
      </c>
      <c r="H13" s="12">
        <v>309797244</v>
      </c>
      <c r="I13" s="12">
        <v>253120</v>
      </c>
      <c r="J13" s="12" t="s">
        <v>109</v>
      </c>
      <c r="K13" s="15">
        <v>1179000</v>
      </c>
      <c r="L13" s="15">
        <v>966780</v>
      </c>
      <c r="M13" s="14"/>
      <c r="N13" s="14"/>
    </row>
    <row r="14" spans="1:14" s="9" customFormat="1" ht="57.75" customHeight="1" x14ac:dyDescent="0.25">
      <c r="A14" s="11">
        <f t="shared" si="1"/>
        <v>5</v>
      </c>
      <c r="B14" s="12">
        <v>203621367</v>
      </c>
      <c r="C14" s="12" t="s">
        <v>269</v>
      </c>
      <c r="D14" s="12" t="s">
        <v>269</v>
      </c>
      <c r="E14" s="13">
        <v>25121007333029</v>
      </c>
      <c r="F14" s="12" t="s">
        <v>75</v>
      </c>
      <c r="G14" s="12" t="s">
        <v>271</v>
      </c>
      <c r="H14" s="12">
        <v>310294223</v>
      </c>
      <c r="I14" s="12">
        <v>257089</v>
      </c>
      <c r="J14" s="12" t="s">
        <v>110</v>
      </c>
      <c r="K14" s="15">
        <v>730000</v>
      </c>
      <c r="L14" s="15">
        <v>686200</v>
      </c>
      <c r="M14" s="14"/>
      <c r="N14" s="14"/>
    </row>
    <row r="15" spans="1:14" s="9" customFormat="1" ht="57.75" customHeight="1" x14ac:dyDescent="0.25">
      <c r="A15" s="11">
        <f t="shared" si="1"/>
        <v>6</v>
      </c>
      <c r="B15" s="12">
        <v>203621367</v>
      </c>
      <c r="C15" s="12" t="s">
        <v>268</v>
      </c>
      <c r="D15" s="12" t="s">
        <v>268</v>
      </c>
      <c r="E15" s="13">
        <v>25121007333053</v>
      </c>
      <c r="F15" s="12" t="s">
        <v>75</v>
      </c>
      <c r="G15" s="12" t="s">
        <v>271</v>
      </c>
      <c r="H15" s="12">
        <v>310294223</v>
      </c>
      <c r="I15" s="12">
        <v>257135</v>
      </c>
      <c r="J15" s="12" t="s">
        <v>111</v>
      </c>
      <c r="K15" s="15">
        <v>420000</v>
      </c>
      <c r="L15" s="15">
        <v>369600</v>
      </c>
      <c r="M15" s="14"/>
      <c r="N15" s="14"/>
    </row>
    <row r="16" spans="1:14" s="9" customFormat="1" ht="57.75" customHeight="1" x14ac:dyDescent="0.25">
      <c r="A16" s="11">
        <f t="shared" si="1"/>
        <v>7</v>
      </c>
      <c r="B16" s="12">
        <v>203621367</v>
      </c>
      <c r="C16" s="12" t="s">
        <v>268</v>
      </c>
      <c r="D16" s="12" t="s">
        <v>268</v>
      </c>
      <c r="E16" s="13">
        <v>25121007333036</v>
      </c>
      <c r="F16" s="12" t="s">
        <v>75</v>
      </c>
      <c r="G16" s="12" t="s">
        <v>271</v>
      </c>
      <c r="H16" s="12">
        <v>310294223</v>
      </c>
      <c r="I16" s="12">
        <v>257091</v>
      </c>
      <c r="J16" s="12" t="s">
        <v>112</v>
      </c>
      <c r="K16" s="15">
        <v>586000</v>
      </c>
      <c r="L16" s="15">
        <v>457080</v>
      </c>
      <c r="M16" s="14"/>
      <c r="N16" s="14"/>
    </row>
    <row r="17" spans="1:14" s="9" customFormat="1" ht="57.75" customHeight="1" x14ac:dyDescent="0.25">
      <c r="A17" s="11">
        <f t="shared" si="1"/>
        <v>8</v>
      </c>
      <c r="B17" s="12">
        <v>203621367</v>
      </c>
      <c r="C17" s="12" t="s">
        <v>76</v>
      </c>
      <c r="D17" s="12" t="s">
        <v>76</v>
      </c>
      <c r="E17" s="13">
        <v>24121007326242</v>
      </c>
      <c r="F17" s="12" t="s">
        <v>75</v>
      </c>
      <c r="G17" s="12" t="s">
        <v>272</v>
      </c>
      <c r="H17" s="12">
        <v>52506016610019</v>
      </c>
      <c r="I17" s="12">
        <v>252570</v>
      </c>
      <c r="J17" s="12" t="s">
        <v>113</v>
      </c>
      <c r="K17" s="15">
        <v>48640000</v>
      </c>
      <c r="L17" s="15">
        <v>35993600</v>
      </c>
      <c r="M17" s="14"/>
      <c r="N17" s="14"/>
    </row>
    <row r="18" spans="1:14" s="9" customFormat="1" ht="30" customHeight="1" x14ac:dyDescent="0.25">
      <c r="A18" s="22" t="s">
        <v>78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4"/>
      <c r="N18" s="14"/>
    </row>
    <row r="19" spans="1:14" s="9" customFormat="1" ht="31.5" x14ac:dyDescent="0.25">
      <c r="A19" s="11">
        <v>1</v>
      </c>
      <c r="B19" s="12">
        <v>203621367</v>
      </c>
      <c r="C19" s="11" t="s">
        <v>273</v>
      </c>
      <c r="D19" s="11" t="s">
        <v>79</v>
      </c>
      <c r="E19" s="13">
        <v>251210083480877</v>
      </c>
      <c r="F19" s="12" t="s">
        <v>75</v>
      </c>
      <c r="G19" s="12" t="s">
        <v>274</v>
      </c>
      <c r="H19" s="13">
        <v>203366731</v>
      </c>
      <c r="I19" s="12">
        <v>2949147</v>
      </c>
      <c r="J19" s="17" t="s">
        <v>180</v>
      </c>
      <c r="K19" s="16">
        <v>21138114</v>
      </c>
      <c r="L19" s="16">
        <v>21138114</v>
      </c>
      <c r="M19" s="14"/>
      <c r="N19" s="14"/>
    </row>
    <row r="20" spans="1:14" s="9" customFormat="1" ht="31.5" x14ac:dyDescent="0.25">
      <c r="A20" s="11">
        <f>+A19+1</f>
        <v>2</v>
      </c>
      <c r="B20" s="12">
        <v>203621367</v>
      </c>
      <c r="C20" s="11" t="s">
        <v>275</v>
      </c>
      <c r="D20" s="11" t="s">
        <v>79</v>
      </c>
      <c r="E20" s="13">
        <v>251210083515976</v>
      </c>
      <c r="F20" s="12" t="s">
        <v>75</v>
      </c>
      <c r="G20" s="12" t="s">
        <v>276</v>
      </c>
      <c r="H20" s="13">
        <v>306443504</v>
      </c>
      <c r="I20" s="12">
        <v>2972316</v>
      </c>
      <c r="J20" s="17" t="s">
        <v>181</v>
      </c>
      <c r="K20" s="16">
        <v>12080000</v>
      </c>
      <c r="L20" s="16">
        <v>12080000</v>
      </c>
      <c r="M20" s="14"/>
      <c r="N20" s="14"/>
    </row>
    <row r="21" spans="1:14" s="9" customFormat="1" ht="31.5" x14ac:dyDescent="0.25">
      <c r="A21" s="11">
        <f t="shared" ref="A21:A41" si="2">+A20+1</f>
        <v>3</v>
      </c>
      <c r="B21" s="12">
        <v>203621367</v>
      </c>
      <c r="C21" s="11" t="s">
        <v>277</v>
      </c>
      <c r="D21" s="11" t="s">
        <v>71</v>
      </c>
      <c r="E21" s="13">
        <v>251210083529838</v>
      </c>
      <c r="F21" s="12" t="s">
        <v>75</v>
      </c>
      <c r="G21" s="12" t="s">
        <v>278</v>
      </c>
      <c r="H21" s="13">
        <v>51110026590013</v>
      </c>
      <c r="I21" s="12">
        <v>2983513</v>
      </c>
      <c r="J21" s="17" t="s">
        <v>182</v>
      </c>
      <c r="K21" s="16">
        <v>1000000</v>
      </c>
      <c r="L21" s="16">
        <v>395600</v>
      </c>
      <c r="M21" s="14"/>
      <c r="N21" s="14"/>
    </row>
    <row r="22" spans="1:14" s="9" customFormat="1" ht="31.5" x14ac:dyDescent="0.25">
      <c r="A22" s="11">
        <f t="shared" si="2"/>
        <v>4</v>
      </c>
      <c r="B22" s="12">
        <v>203621367</v>
      </c>
      <c r="C22" s="11" t="s">
        <v>279</v>
      </c>
      <c r="D22" s="11" t="s">
        <v>269</v>
      </c>
      <c r="E22" s="13">
        <v>251210083529983</v>
      </c>
      <c r="F22" s="12" t="s">
        <v>75</v>
      </c>
      <c r="G22" s="12" t="s">
        <v>256</v>
      </c>
      <c r="H22" s="13">
        <v>306982910</v>
      </c>
      <c r="I22" s="12">
        <v>2983631</v>
      </c>
      <c r="J22" s="17" t="s">
        <v>183</v>
      </c>
      <c r="K22" s="16">
        <v>3600000</v>
      </c>
      <c r="L22" s="16">
        <v>2797400</v>
      </c>
      <c r="M22" s="14"/>
      <c r="N22" s="14"/>
    </row>
    <row r="23" spans="1:14" s="9" customFormat="1" ht="31.5" x14ac:dyDescent="0.25">
      <c r="A23" s="11">
        <f t="shared" si="2"/>
        <v>5</v>
      </c>
      <c r="B23" s="12">
        <v>203621367</v>
      </c>
      <c r="C23" s="11" t="s">
        <v>81</v>
      </c>
      <c r="D23" s="11" t="s">
        <v>269</v>
      </c>
      <c r="E23" s="13">
        <v>251210083548546</v>
      </c>
      <c r="F23" s="12" t="s">
        <v>75</v>
      </c>
      <c r="G23" s="12" t="s">
        <v>257</v>
      </c>
      <c r="H23" s="13">
        <v>205247459</v>
      </c>
      <c r="I23" s="12">
        <v>2999481</v>
      </c>
      <c r="J23" s="17" t="s">
        <v>184</v>
      </c>
      <c r="K23" s="16">
        <v>1000000</v>
      </c>
      <c r="L23" s="16">
        <v>667800</v>
      </c>
      <c r="M23" s="14"/>
      <c r="N23" s="14"/>
    </row>
    <row r="24" spans="1:14" s="9" customFormat="1" ht="31.5" x14ac:dyDescent="0.25">
      <c r="A24" s="11">
        <f t="shared" si="2"/>
        <v>6</v>
      </c>
      <c r="B24" s="12">
        <v>203621367</v>
      </c>
      <c r="C24" s="11" t="s">
        <v>280</v>
      </c>
      <c r="D24" s="11" t="s">
        <v>71</v>
      </c>
      <c r="E24" s="13">
        <v>251210083568865</v>
      </c>
      <c r="F24" s="12" t="s">
        <v>75</v>
      </c>
      <c r="G24" s="12" t="s">
        <v>219</v>
      </c>
      <c r="H24" s="13">
        <v>306089114</v>
      </c>
      <c r="I24" s="12">
        <v>3016475</v>
      </c>
      <c r="J24" s="17" t="s">
        <v>185</v>
      </c>
      <c r="K24" s="16">
        <v>378000</v>
      </c>
      <c r="L24" s="16">
        <v>200000</v>
      </c>
      <c r="M24" s="14"/>
      <c r="N24" s="14"/>
    </row>
    <row r="25" spans="1:14" s="9" customFormat="1" ht="47.25" x14ac:dyDescent="0.25">
      <c r="A25" s="11">
        <f t="shared" si="2"/>
        <v>7</v>
      </c>
      <c r="B25" s="12">
        <v>203621367</v>
      </c>
      <c r="C25" s="11" t="s">
        <v>240</v>
      </c>
      <c r="D25" s="11" t="s">
        <v>268</v>
      </c>
      <c r="E25" s="13">
        <v>251210083569189</v>
      </c>
      <c r="F25" s="12" t="s">
        <v>75</v>
      </c>
      <c r="G25" s="12" t="s">
        <v>258</v>
      </c>
      <c r="H25" s="13">
        <v>303055063</v>
      </c>
      <c r="I25" s="12">
        <v>3016731</v>
      </c>
      <c r="J25" s="17" t="s">
        <v>186</v>
      </c>
      <c r="K25" s="16">
        <v>383800</v>
      </c>
      <c r="L25" s="16">
        <v>264880</v>
      </c>
      <c r="M25" s="14"/>
      <c r="N25" s="14"/>
    </row>
    <row r="26" spans="1:14" s="9" customFormat="1" ht="31.5" x14ac:dyDescent="0.25">
      <c r="A26" s="11">
        <f t="shared" si="2"/>
        <v>8</v>
      </c>
      <c r="B26" s="12">
        <v>203621367</v>
      </c>
      <c r="C26" s="11" t="s">
        <v>281</v>
      </c>
      <c r="D26" s="11" t="s">
        <v>282</v>
      </c>
      <c r="E26" s="13">
        <v>251210083569250</v>
      </c>
      <c r="F26" s="12" t="s">
        <v>75</v>
      </c>
      <c r="G26" s="12" t="s">
        <v>258</v>
      </c>
      <c r="H26" s="13">
        <v>303055063</v>
      </c>
      <c r="I26" s="12">
        <v>3016803</v>
      </c>
      <c r="J26" s="17" t="s">
        <v>187</v>
      </c>
      <c r="K26" s="16">
        <v>1500000</v>
      </c>
      <c r="L26" s="16">
        <v>844480</v>
      </c>
      <c r="M26" s="14"/>
      <c r="N26" s="14"/>
    </row>
    <row r="27" spans="1:14" s="9" customFormat="1" ht="31.5" x14ac:dyDescent="0.25">
      <c r="A27" s="11">
        <f t="shared" si="2"/>
        <v>9</v>
      </c>
      <c r="B27" s="12">
        <v>203621367</v>
      </c>
      <c r="C27" s="11" t="s">
        <v>283</v>
      </c>
      <c r="D27" s="11" t="s">
        <v>282</v>
      </c>
      <c r="E27" s="13">
        <v>251210083569604</v>
      </c>
      <c r="F27" s="12" t="s">
        <v>75</v>
      </c>
      <c r="G27" s="12" t="s">
        <v>258</v>
      </c>
      <c r="H27" s="13">
        <v>303055063</v>
      </c>
      <c r="I27" s="12">
        <v>3017086</v>
      </c>
      <c r="J27" s="17" t="s">
        <v>188</v>
      </c>
      <c r="K27" s="16">
        <v>600000</v>
      </c>
      <c r="L27" s="16">
        <v>280000</v>
      </c>
      <c r="M27" s="14"/>
      <c r="N27" s="14"/>
    </row>
    <row r="28" spans="1:14" s="9" customFormat="1" ht="47.25" x14ac:dyDescent="0.25">
      <c r="A28" s="11">
        <f t="shared" si="2"/>
        <v>10</v>
      </c>
      <c r="B28" s="12">
        <v>203621367</v>
      </c>
      <c r="C28" s="11" t="s">
        <v>241</v>
      </c>
      <c r="D28" s="11" t="s">
        <v>268</v>
      </c>
      <c r="E28" s="13">
        <v>251210083569818</v>
      </c>
      <c r="F28" s="12" t="s">
        <v>75</v>
      </c>
      <c r="G28" s="12" t="s">
        <v>219</v>
      </c>
      <c r="H28" s="13">
        <v>306089114</v>
      </c>
      <c r="I28" s="12">
        <v>3017186</v>
      </c>
      <c r="J28" s="17" t="s">
        <v>189</v>
      </c>
      <c r="K28" s="16">
        <v>250000</v>
      </c>
      <c r="L28" s="16">
        <v>140000</v>
      </c>
      <c r="M28" s="14"/>
      <c r="N28" s="14"/>
    </row>
    <row r="29" spans="1:14" s="9" customFormat="1" ht="31.5" x14ac:dyDescent="0.25">
      <c r="A29" s="11">
        <f t="shared" si="2"/>
        <v>11</v>
      </c>
      <c r="B29" s="12">
        <v>203621367</v>
      </c>
      <c r="C29" s="11" t="s">
        <v>45</v>
      </c>
      <c r="D29" s="11" t="s">
        <v>282</v>
      </c>
      <c r="E29" s="13">
        <v>251210083569841</v>
      </c>
      <c r="F29" s="12" t="s">
        <v>75</v>
      </c>
      <c r="G29" s="12" t="s">
        <v>284</v>
      </c>
      <c r="H29" s="13">
        <v>307205774</v>
      </c>
      <c r="I29" s="12">
        <v>3017190</v>
      </c>
      <c r="J29" s="17" t="s">
        <v>190</v>
      </c>
      <c r="K29" s="16">
        <v>1780000</v>
      </c>
      <c r="L29" s="16">
        <v>840000</v>
      </c>
      <c r="M29" s="14"/>
      <c r="N29" s="14"/>
    </row>
    <row r="30" spans="1:14" s="9" customFormat="1" ht="31.5" x14ac:dyDescent="0.25">
      <c r="A30" s="11">
        <f t="shared" si="2"/>
        <v>12</v>
      </c>
      <c r="B30" s="12">
        <v>203621367</v>
      </c>
      <c r="C30" s="11" t="s">
        <v>242</v>
      </c>
      <c r="D30" s="11" t="s">
        <v>282</v>
      </c>
      <c r="E30" s="13">
        <v>251210083569888</v>
      </c>
      <c r="F30" s="12" t="s">
        <v>75</v>
      </c>
      <c r="G30" s="12" t="s">
        <v>259</v>
      </c>
      <c r="H30" s="13">
        <v>311012477</v>
      </c>
      <c r="I30" s="12">
        <v>3017311</v>
      </c>
      <c r="J30" s="17" t="s">
        <v>191</v>
      </c>
      <c r="K30" s="16">
        <v>460000</v>
      </c>
      <c r="L30" s="16">
        <v>257000</v>
      </c>
      <c r="M30" s="14"/>
      <c r="N30" s="14"/>
    </row>
    <row r="31" spans="1:14" s="9" customFormat="1" ht="31.5" x14ac:dyDescent="0.25">
      <c r="A31" s="11">
        <f t="shared" si="2"/>
        <v>13</v>
      </c>
      <c r="B31" s="12">
        <v>203621367</v>
      </c>
      <c r="C31" s="11" t="s">
        <v>285</v>
      </c>
      <c r="D31" s="11" t="s">
        <v>47</v>
      </c>
      <c r="E31" s="13">
        <v>251210083569899</v>
      </c>
      <c r="F31" s="12" t="s">
        <v>75</v>
      </c>
      <c r="G31" s="12" t="s">
        <v>260</v>
      </c>
      <c r="H31" s="13">
        <v>311847767</v>
      </c>
      <c r="I31" s="12">
        <v>3017326</v>
      </c>
      <c r="J31" s="17" t="s">
        <v>192</v>
      </c>
      <c r="K31" s="16">
        <v>900000</v>
      </c>
      <c r="L31" s="16">
        <v>567000</v>
      </c>
      <c r="M31" s="14"/>
      <c r="N31" s="14"/>
    </row>
    <row r="32" spans="1:14" s="9" customFormat="1" ht="47.25" x14ac:dyDescent="0.25">
      <c r="A32" s="11">
        <f t="shared" si="2"/>
        <v>14</v>
      </c>
      <c r="B32" s="12">
        <v>203621367</v>
      </c>
      <c r="C32" s="11" t="s">
        <v>286</v>
      </c>
      <c r="D32" s="11" t="s">
        <v>268</v>
      </c>
      <c r="E32" s="13">
        <v>251210083569953</v>
      </c>
      <c r="F32" s="12" t="s">
        <v>75</v>
      </c>
      <c r="G32" s="12" t="s">
        <v>258</v>
      </c>
      <c r="H32" s="13">
        <v>303055063</v>
      </c>
      <c r="I32" s="12">
        <v>3017365</v>
      </c>
      <c r="J32" s="17" t="s">
        <v>193</v>
      </c>
      <c r="K32" s="16">
        <v>250000</v>
      </c>
      <c r="L32" s="16">
        <v>112000</v>
      </c>
      <c r="M32" s="14"/>
      <c r="N32" s="14"/>
    </row>
    <row r="33" spans="1:14" s="9" customFormat="1" ht="31.5" x14ac:dyDescent="0.25">
      <c r="A33" s="11">
        <f t="shared" si="2"/>
        <v>15</v>
      </c>
      <c r="B33" s="12">
        <v>203621367</v>
      </c>
      <c r="C33" s="11" t="s">
        <v>287</v>
      </c>
      <c r="D33" s="11" t="s">
        <v>70</v>
      </c>
      <c r="E33" s="13">
        <v>251210083570004</v>
      </c>
      <c r="F33" s="12" t="s">
        <v>75</v>
      </c>
      <c r="G33" s="12" t="s">
        <v>261</v>
      </c>
      <c r="H33" s="13">
        <v>308743461</v>
      </c>
      <c r="I33" s="12">
        <v>3017410</v>
      </c>
      <c r="J33" s="17" t="s">
        <v>194</v>
      </c>
      <c r="K33" s="16">
        <v>148100</v>
      </c>
      <c r="L33" s="16">
        <v>110000</v>
      </c>
      <c r="M33" s="14"/>
      <c r="N33" s="14"/>
    </row>
    <row r="34" spans="1:14" s="9" customFormat="1" ht="31.5" x14ac:dyDescent="0.25">
      <c r="A34" s="11">
        <f t="shared" si="2"/>
        <v>16</v>
      </c>
      <c r="B34" s="12">
        <v>203621367</v>
      </c>
      <c r="C34" s="11" t="s">
        <v>288</v>
      </c>
      <c r="D34" s="11" t="s">
        <v>289</v>
      </c>
      <c r="E34" s="13">
        <v>251210083598813</v>
      </c>
      <c r="F34" s="12" t="s">
        <v>75</v>
      </c>
      <c r="G34" s="12" t="s">
        <v>262</v>
      </c>
      <c r="H34" s="13">
        <v>311925210</v>
      </c>
      <c r="I34" s="12">
        <v>3042072</v>
      </c>
      <c r="J34" s="17" t="s">
        <v>195</v>
      </c>
      <c r="K34" s="16">
        <v>34000000</v>
      </c>
      <c r="L34" s="16">
        <v>18900000</v>
      </c>
      <c r="M34" s="14"/>
      <c r="N34" s="14"/>
    </row>
    <row r="35" spans="1:14" s="9" customFormat="1" ht="31.5" x14ac:dyDescent="0.25">
      <c r="A35" s="11">
        <f t="shared" si="2"/>
        <v>17</v>
      </c>
      <c r="B35" s="12">
        <v>203621367</v>
      </c>
      <c r="C35" s="11" t="s">
        <v>288</v>
      </c>
      <c r="D35" s="11" t="s">
        <v>289</v>
      </c>
      <c r="E35" s="13">
        <v>251210083598820</v>
      </c>
      <c r="F35" s="12" t="s">
        <v>75</v>
      </c>
      <c r="G35" s="12" t="s">
        <v>262</v>
      </c>
      <c r="H35" s="13">
        <v>311925210</v>
      </c>
      <c r="I35" s="12">
        <v>3042087</v>
      </c>
      <c r="J35" s="17" t="s">
        <v>196</v>
      </c>
      <c r="K35" s="16">
        <v>34000000</v>
      </c>
      <c r="L35" s="16">
        <v>19000000</v>
      </c>
      <c r="M35" s="14"/>
      <c r="N35" s="14"/>
    </row>
    <row r="36" spans="1:14" s="9" customFormat="1" ht="31.5" x14ac:dyDescent="0.25">
      <c r="A36" s="11">
        <f t="shared" si="2"/>
        <v>18</v>
      </c>
      <c r="B36" s="12">
        <v>203621367</v>
      </c>
      <c r="C36" s="11" t="s">
        <v>44</v>
      </c>
      <c r="D36" s="11" t="s">
        <v>77</v>
      </c>
      <c r="E36" s="13">
        <v>251210083609525</v>
      </c>
      <c r="F36" s="12" t="s">
        <v>75</v>
      </c>
      <c r="G36" s="12" t="s">
        <v>290</v>
      </c>
      <c r="H36" s="13">
        <v>201348969</v>
      </c>
      <c r="I36" s="12">
        <v>3051083</v>
      </c>
      <c r="J36" s="17" t="s">
        <v>197</v>
      </c>
      <c r="K36" s="16">
        <v>6000000</v>
      </c>
      <c r="L36" s="16">
        <v>3423000</v>
      </c>
      <c r="M36" s="14"/>
      <c r="N36" s="14"/>
    </row>
    <row r="37" spans="1:14" s="9" customFormat="1" ht="43.5" customHeight="1" x14ac:dyDescent="0.25">
      <c r="A37" s="11">
        <f t="shared" si="2"/>
        <v>19</v>
      </c>
      <c r="B37" s="12">
        <v>203621367</v>
      </c>
      <c r="C37" s="11" t="s">
        <v>291</v>
      </c>
      <c r="D37" s="11" t="s">
        <v>79</v>
      </c>
      <c r="E37" s="13">
        <v>251210083636736</v>
      </c>
      <c r="F37" s="12" t="s">
        <v>75</v>
      </c>
      <c r="G37" s="12" t="s">
        <v>276</v>
      </c>
      <c r="H37" s="13">
        <v>306443504</v>
      </c>
      <c r="I37" s="12">
        <v>3078658</v>
      </c>
      <c r="J37" s="17" t="s">
        <v>198</v>
      </c>
      <c r="K37" s="16">
        <v>15353000</v>
      </c>
      <c r="L37" s="16">
        <v>15353000</v>
      </c>
      <c r="M37" s="14"/>
      <c r="N37" s="14"/>
    </row>
    <row r="38" spans="1:14" s="9" customFormat="1" ht="47.25" x14ac:dyDescent="0.25">
      <c r="A38" s="11">
        <f t="shared" si="2"/>
        <v>20</v>
      </c>
      <c r="B38" s="12">
        <v>203621367</v>
      </c>
      <c r="C38" s="11" t="s">
        <v>292</v>
      </c>
      <c r="D38" s="11" t="s">
        <v>80</v>
      </c>
      <c r="E38" s="13">
        <v>251210083635911</v>
      </c>
      <c r="F38" s="12" t="s">
        <v>75</v>
      </c>
      <c r="G38" s="12" t="s">
        <v>263</v>
      </c>
      <c r="H38" s="13">
        <v>302774340</v>
      </c>
      <c r="I38" s="12">
        <v>3078659</v>
      </c>
      <c r="J38" s="17" t="s">
        <v>199</v>
      </c>
      <c r="K38" s="16">
        <v>1971750</v>
      </c>
      <c r="L38" s="16">
        <v>1971750</v>
      </c>
      <c r="M38" s="14"/>
      <c r="N38" s="14"/>
    </row>
    <row r="39" spans="1:14" s="9" customFormat="1" ht="31.5" x14ac:dyDescent="0.25">
      <c r="A39" s="11">
        <f t="shared" si="2"/>
        <v>21</v>
      </c>
      <c r="B39" s="12">
        <v>203621367</v>
      </c>
      <c r="C39" s="11" t="s">
        <v>46</v>
      </c>
      <c r="D39" s="11" t="s">
        <v>46</v>
      </c>
      <c r="E39" s="13">
        <v>251210083650991</v>
      </c>
      <c r="F39" s="12" t="s">
        <v>75</v>
      </c>
      <c r="G39" s="12" t="s">
        <v>293</v>
      </c>
      <c r="H39" s="13">
        <v>304159684</v>
      </c>
      <c r="I39" s="12">
        <v>3086360</v>
      </c>
      <c r="J39" s="17" t="s">
        <v>200</v>
      </c>
      <c r="K39" s="16">
        <v>5348005</v>
      </c>
      <c r="L39" s="16">
        <v>5348005</v>
      </c>
      <c r="M39" s="14"/>
      <c r="N39" s="14"/>
    </row>
    <row r="40" spans="1:14" s="9" customFormat="1" ht="31.5" x14ac:dyDescent="0.25">
      <c r="A40" s="11">
        <f t="shared" si="2"/>
        <v>22</v>
      </c>
      <c r="B40" s="12">
        <v>203621367</v>
      </c>
      <c r="C40" s="11" t="s">
        <v>294</v>
      </c>
      <c r="D40" s="11" t="s">
        <v>294</v>
      </c>
      <c r="E40" s="13">
        <v>251210083643220</v>
      </c>
      <c r="F40" s="12" t="s">
        <v>75</v>
      </c>
      <c r="G40" s="12" t="s">
        <v>264</v>
      </c>
      <c r="H40" s="13">
        <v>303255186</v>
      </c>
      <c r="I40" s="12">
        <v>3086628</v>
      </c>
      <c r="J40" s="17" t="s">
        <v>201</v>
      </c>
      <c r="K40" s="16">
        <v>3084000</v>
      </c>
      <c r="L40" s="16">
        <v>3084000</v>
      </c>
      <c r="M40" s="14"/>
      <c r="N40" s="14"/>
    </row>
    <row r="41" spans="1:14" s="9" customFormat="1" ht="31.5" x14ac:dyDescent="0.25">
      <c r="A41" s="11">
        <f t="shared" si="2"/>
        <v>23</v>
      </c>
      <c r="B41" s="12">
        <v>203621367</v>
      </c>
      <c r="C41" s="11" t="s">
        <v>295</v>
      </c>
      <c r="D41" s="11" t="s">
        <v>295</v>
      </c>
      <c r="E41" s="13" t="s">
        <v>202</v>
      </c>
      <c r="F41" s="12" t="s">
        <v>75</v>
      </c>
      <c r="G41" s="12" t="s">
        <v>265</v>
      </c>
      <c r="H41" s="13">
        <v>305672276</v>
      </c>
      <c r="I41" s="12" t="s">
        <v>203</v>
      </c>
      <c r="J41" s="17">
        <v>45736</v>
      </c>
      <c r="K41" s="16">
        <v>75000000</v>
      </c>
      <c r="L41" s="16">
        <v>19990000</v>
      </c>
      <c r="M41" s="14"/>
      <c r="N41" s="14"/>
    </row>
    <row r="42" spans="1:14" s="9" customFormat="1" ht="26.25" customHeight="1" x14ac:dyDescent="0.25">
      <c r="A42" s="22" t="s">
        <v>82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14"/>
      <c r="N42" s="14"/>
    </row>
    <row r="43" spans="1:14" s="9" customFormat="1" ht="31.5" x14ac:dyDescent="0.25">
      <c r="A43" s="11">
        <v>1</v>
      </c>
      <c r="B43" s="12">
        <v>203621367</v>
      </c>
      <c r="C43" s="11" t="s">
        <v>243</v>
      </c>
      <c r="D43" s="11" t="s">
        <v>77</v>
      </c>
      <c r="E43" s="13">
        <v>241210083424251</v>
      </c>
      <c r="F43" s="12" t="s">
        <v>75</v>
      </c>
      <c r="G43" s="12" t="s">
        <v>217</v>
      </c>
      <c r="H43" s="13">
        <v>309169644</v>
      </c>
      <c r="I43" s="12">
        <v>2892959</v>
      </c>
      <c r="J43" s="17" t="s">
        <v>227</v>
      </c>
      <c r="K43" s="16">
        <v>17600000</v>
      </c>
      <c r="L43" s="16">
        <v>8800000</v>
      </c>
      <c r="M43" s="14"/>
      <c r="N43" s="14"/>
    </row>
    <row r="44" spans="1:14" s="9" customFormat="1" ht="31.5" x14ac:dyDescent="0.25">
      <c r="A44" s="11">
        <f>+A43+1</f>
        <v>2</v>
      </c>
      <c r="B44" s="12">
        <v>203621367</v>
      </c>
      <c r="C44" s="11" t="s">
        <v>294</v>
      </c>
      <c r="D44" s="11" t="s">
        <v>294</v>
      </c>
      <c r="E44" s="13">
        <v>251210083434066</v>
      </c>
      <c r="F44" s="12" t="s">
        <v>75</v>
      </c>
      <c r="G44" s="12" t="s">
        <v>244</v>
      </c>
      <c r="H44" s="13">
        <v>302638453</v>
      </c>
      <c r="I44" s="12">
        <v>2904736</v>
      </c>
      <c r="J44" s="17" t="s">
        <v>228</v>
      </c>
      <c r="K44" s="16">
        <v>2000000</v>
      </c>
      <c r="L44" s="16">
        <v>2000000</v>
      </c>
      <c r="M44" s="14"/>
      <c r="N44" s="14"/>
    </row>
    <row r="45" spans="1:14" s="9" customFormat="1" ht="31.5" x14ac:dyDescent="0.25">
      <c r="A45" s="11">
        <f t="shared" ref="A45:A48" si="3">+A44+1</f>
        <v>3</v>
      </c>
      <c r="B45" s="12">
        <v>203621367</v>
      </c>
      <c r="C45" s="11" t="s">
        <v>294</v>
      </c>
      <c r="D45" s="11" t="s">
        <v>294</v>
      </c>
      <c r="E45" s="13">
        <v>251210083434059</v>
      </c>
      <c r="F45" s="12" t="s">
        <v>75</v>
      </c>
      <c r="G45" s="12" t="s">
        <v>244</v>
      </c>
      <c r="H45" s="13">
        <v>302638453</v>
      </c>
      <c r="I45" s="12">
        <v>2904737</v>
      </c>
      <c r="J45" s="17" t="s">
        <v>229</v>
      </c>
      <c r="K45" s="16">
        <v>10000000</v>
      </c>
      <c r="L45" s="16">
        <v>10000000</v>
      </c>
      <c r="M45" s="14"/>
      <c r="N45" s="14"/>
    </row>
    <row r="46" spans="1:14" s="9" customFormat="1" ht="31.5" x14ac:dyDescent="0.25">
      <c r="A46" s="11">
        <f t="shared" si="3"/>
        <v>4</v>
      </c>
      <c r="B46" s="12">
        <v>203621367</v>
      </c>
      <c r="C46" s="11" t="s">
        <v>239</v>
      </c>
      <c r="D46" s="11" t="s">
        <v>71</v>
      </c>
      <c r="E46" s="13">
        <v>251210083529931</v>
      </c>
      <c r="F46" s="12" t="s">
        <v>75</v>
      </c>
      <c r="G46" s="12" t="s">
        <v>219</v>
      </c>
      <c r="H46" s="13">
        <v>306089114</v>
      </c>
      <c r="I46" s="12">
        <v>2983590</v>
      </c>
      <c r="J46" s="17" t="s">
        <v>230</v>
      </c>
      <c r="K46" s="16">
        <v>1000000</v>
      </c>
      <c r="L46" s="16">
        <v>997500</v>
      </c>
      <c r="M46" s="14"/>
      <c r="N46" s="14"/>
    </row>
    <row r="47" spans="1:14" s="9" customFormat="1" ht="31.5" x14ac:dyDescent="0.25">
      <c r="A47" s="11">
        <f t="shared" si="3"/>
        <v>5</v>
      </c>
      <c r="B47" s="12">
        <v>203621367</v>
      </c>
      <c r="C47" s="11" t="s">
        <v>245</v>
      </c>
      <c r="D47" s="11" t="s">
        <v>70</v>
      </c>
      <c r="E47" s="13">
        <v>251210083530243</v>
      </c>
      <c r="F47" s="12" t="s">
        <v>75</v>
      </c>
      <c r="G47" s="12" t="s">
        <v>219</v>
      </c>
      <c r="H47" s="13">
        <v>306089114</v>
      </c>
      <c r="I47" s="12">
        <v>2983829</v>
      </c>
      <c r="J47" s="17" t="s">
        <v>231</v>
      </c>
      <c r="K47" s="16">
        <v>240000</v>
      </c>
      <c r="L47" s="16">
        <v>230000</v>
      </c>
      <c r="M47" s="14"/>
      <c r="N47" s="14"/>
    </row>
    <row r="48" spans="1:14" s="9" customFormat="1" ht="31.5" x14ac:dyDescent="0.25">
      <c r="A48" s="11">
        <f t="shared" si="3"/>
        <v>6</v>
      </c>
      <c r="B48" s="12">
        <v>203621367</v>
      </c>
      <c r="C48" s="11" t="s">
        <v>294</v>
      </c>
      <c r="D48" s="11" t="s">
        <v>294</v>
      </c>
      <c r="E48" s="13">
        <v>251210083575536</v>
      </c>
      <c r="F48" s="12" t="s">
        <v>75</v>
      </c>
      <c r="G48" s="12" t="s">
        <v>246</v>
      </c>
      <c r="H48" s="13">
        <v>306894560</v>
      </c>
      <c r="I48" s="12">
        <v>3022198</v>
      </c>
      <c r="J48" s="17" t="s">
        <v>232</v>
      </c>
      <c r="K48" s="16">
        <v>2415000</v>
      </c>
      <c r="L48" s="16">
        <v>2352000</v>
      </c>
      <c r="M48" s="14"/>
      <c r="N48" s="14"/>
    </row>
    <row r="49" spans="1:14" s="9" customFormat="1" ht="29.25" customHeight="1" x14ac:dyDescent="0.25">
      <c r="A49" s="21" t="s">
        <v>296</v>
      </c>
      <c r="B49" s="21"/>
      <c r="C49" s="21"/>
      <c r="D49" s="21"/>
      <c r="E49" s="21"/>
      <c r="F49" s="21"/>
      <c r="G49" s="21"/>
      <c r="H49" s="21"/>
      <c r="I49" s="21"/>
      <c r="J49" s="20"/>
      <c r="K49" s="19">
        <v>309604769</v>
      </c>
      <c r="L49" s="19">
        <v>194758989</v>
      </c>
      <c r="M49" s="18"/>
      <c r="N49" s="14"/>
    </row>
    <row r="50" spans="1:14" s="9" customFormat="1" ht="29.25" customHeight="1" x14ac:dyDescent="0.25">
      <c r="A50" s="21" t="s">
        <v>297</v>
      </c>
      <c r="B50" s="21"/>
      <c r="C50" s="21"/>
      <c r="D50" s="21"/>
      <c r="E50" s="21"/>
      <c r="F50" s="21"/>
      <c r="G50" s="21"/>
      <c r="H50" s="21"/>
      <c r="I50" s="21"/>
      <c r="J50" s="20"/>
      <c r="K50" s="19">
        <f>+K49</f>
        <v>309604769</v>
      </c>
      <c r="L50" s="19">
        <f>+L49</f>
        <v>194758989</v>
      </c>
    </row>
  </sheetData>
  <mergeCells count="8">
    <mergeCell ref="A49:I49"/>
    <mergeCell ref="A50:I50"/>
    <mergeCell ref="A1:L1"/>
    <mergeCell ref="A5:L5"/>
    <mergeCell ref="A7:L7"/>
    <mergeCell ref="A9:L9"/>
    <mergeCell ref="A18:L18"/>
    <mergeCell ref="A42:L42"/>
  </mergeCells>
  <pageMargins left="0.39370078740157483" right="0.39370078740157483" top="0.39370078740157483" bottom="0.39370078740157483" header="0.23622047244094488" footer="0.23622047244094488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643D-DEEC-42FD-8F3C-24DCAD11CE7F}">
  <sheetPr>
    <pageSetUpPr fitToPage="1"/>
  </sheetPr>
  <dimension ref="A1:N50"/>
  <sheetViews>
    <sheetView zoomScale="85" zoomScaleNormal="85" workbookViewId="0">
      <pane xSplit="2" ySplit="5" topLeftCell="C39" activePane="bottomRight" state="frozen"/>
      <selection pane="topRight" activeCell="C1" sqref="C1"/>
      <selection pane="bottomLeft" activeCell="A6" sqref="A6"/>
      <selection pane="bottomRight" activeCell="E47" sqref="E47"/>
    </sheetView>
  </sheetViews>
  <sheetFormatPr defaultColWidth="9.140625" defaultRowHeight="15.75" x14ac:dyDescent="0.25"/>
  <cols>
    <col min="1" max="1" width="6" style="1" customWidth="1"/>
    <col min="2" max="2" width="26" style="1" customWidth="1"/>
    <col min="3" max="3" width="36.7109375" style="1" customWidth="1"/>
    <col min="4" max="4" width="32.28515625" style="1" customWidth="1"/>
    <col min="5" max="5" width="19.5703125" style="2" customWidth="1"/>
    <col min="6" max="6" width="14.28515625" style="1" customWidth="1"/>
    <col min="7" max="7" width="43.5703125" style="1" customWidth="1"/>
    <col min="8" max="8" width="19.5703125" style="2" customWidth="1"/>
    <col min="9" max="9" width="21.7109375" style="1" customWidth="1"/>
    <col min="10" max="10" width="24" style="1" customWidth="1"/>
    <col min="11" max="11" width="22" style="1" bestFit="1" customWidth="1"/>
    <col min="12" max="12" width="17.85546875" style="1" customWidth="1"/>
    <col min="13" max="14" width="16.7109375" style="1" bestFit="1" customWidth="1"/>
    <col min="15" max="16384" width="9.140625" style="1"/>
  </cols>
  <sheetData>
    <row r="1" spans="1:14" x14ac:dyDescent="0.25">
      <c r="A1" s="23" t="s">
        <v>298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3" spans="1:14" ht="62.25" customHeight="1" x14ac:dyDescent="0.25">
      <c r="A3" s="5" t="s">
        <v>300</v>
      </c>
      <c r="B3" s="3" t="s">
        <v>299</v>
      </c>
      <c r="C3" s="3" t="s">
        <v>48</v>
      </c>
      <c r="D3" s="3" t="s">
        <v>309</v>
      </c>
      <c r="E3" s="4" t="s">
        <v>49</v>
      </c>
      <c r="F3" s="3" t="s">
        <v>50</v>
      </c>
      <c r="G3" s="4" t="s">
        <v>310</v>
      </c>
      <c r="H3" s="4" t="s">
        <v>301</v>
      </c>
      <c r="I3" s="3" t="s">
        <v>302</v>
      </c>
      <c r="J3" s="3" t="s">
        <v>303</v>
      </c>
      <c r="K3" s="3" t="s">
        <v>304</v>
      </c>
      <c r="L3" s="3" t="s">
        <v>305</v>
      </c>
    </row>
    <row r="4" spans="1:14" s="9" customFormat="1" x14ac:dyDescent="0.25">
      <c r="A4" s="10">
        <v>1</v>
      </c>
      <c r="B4" s="10">
        <v>2</v>
      </c>
      <c r="C4" s="10">
        <v>3</v>
      </c>
      <c r="D4" s="10">
        <v>4</v>
      </c>
      <c r="E4" s="8">
        <f>+D4+1</f>
        <v>5</v>
      </c>
      <c r="F4" s="8">
        <f t="shared" ref="F4:L4" si="0">+E4+1</f>
        <v>6</v>
      </c>
      <c r="G4" s="8">
        <f t="shared" si="0"/>
        <v>7</v>
      </c>
      <c r="H4" s="8">
        <f t="shared" si="0"/>
        <v>8</v>
      </c>
      <c r="I4" s="8">
        <f t="shared" si="0"/>
        <v>9</v>
      </c>
      <c r="J4" s="8">
        <f t="shared" si="0"/>
        <v>10</v>
      </c>
      <c r="K4" s="8">
        <f t="shared" si="0"/>
        <v>11</v>
      </c>
      <c r="L4" s="8">
        <f t="shared" si="0"/>
        <v>12</v>
      </c>
    </row>
    <row r="5" spans="1:14" s="9" customFormat="1" x14ac:dyDescent="0.25">
      <c r="A5" s="22" t="s">
        <v>73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s="9" customFormat="1" x14ac:dyDescent="0.25">
      <c r="A6" s="11"/>
      <c r="B6" s="12"/>
      <c r="C6" s="11"/>
      <c r="D6" s="11"/>
      <c r="E6" s="13"/>
      <c r="F6" s="12"/>
      <c r="G6" s="12"/>
      <c r="H6" s="13"/>
      <c r="I6" s="11"/>
      <c r="J6" s="11"/>
      <c r="K6" s="6"/>
      <c r="L6" s="6"/>
    </row>
    <row r="7" spans="1:14" s="9" customFormat="1" x14ac:dyDescent="0.25">
      <c r="A7" s="22" t="s">
        <v>306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4" s="9" customFormat="1" x14ac:dyDescent="0.25">
      <c r="A8" s="11"/>
      <c r="B8" s="12"/>
      <c r="C8" s="11"/>
      <c r="D8" s="11"/>
      <c r="E8" s="13"/>
      <c r="F8" s="12"/>
      <c r="G8" s="12"/>
      <c r="H8" s="13"/>
      <c r="I8" s="11"/>
      <c r="J8" s="11"/>
      <c r="K8" s="6"/>
      <c r="L8" s="6"/>
      <c r="M8" s="14"/>
      <c r="N8" s="14"/>
    </row>
    <row r="9" spans="1:14" s="9" customFormat="1" ht="31.5" customHeight="1" x14ac:dyDescent="0.25">
      <c r="A9" s="22" t="s">
        <v>308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14"/>
      <c r="N9" s="14"/>
    </row>
    <row r="10" spans="1:14" s="9" customFormat="1" ht="31.5" x14ac:dyDescent="0.25">
      <c r="A10" s="11">
        <v>1</v>
      </c>
      <c r="B10" s="12">
        <v>203621367</v>
      </c>
      <c r="C10" s="12" t="s">
        <v>55</v>
      </c>
      <c r="D10" s="12" t="s">
        <v>311</v>
      </c>
      <c r="E10" s="12" t="s">
        <v>88</v>
      </c>
      <c r="F10" s="12" t="s">
        <v>51</v>
      </c>
      <c r="G10" s="12" t="s">
        <v>253</v>
      </c>
      <c r="H10" s="12" t="s">
        <v>87</v>
      </c>
      <c r="I10" s="12">
        <v>257197</v>
      </c>
      <c r="J10" s="12" t="s">
        <v>106</v>
      </c>
      <c r="K10" s="15">
        <v>270000</v>
      </c>
      <c r="L10" s="15">
        <v>124200</v>
      </c>
      <c r="M10" s="14"/>
      <c r="N10" s="14"/>
    </row>
    <row r="11" spans="1:14" s="9" customFormat="1" ht="31.5" x14ac:dyDescent="0.25">
      <c r="A11" s="11">
        <f>+A10+1</f>
        <v>2</v>
      </c>
      <c r="B11" s="12">
        <v>203621367</v>
      </c>
      <c r="C11" s="12" t="s">
        <v>83</v>
      </c>
      <c r="D11" s="12" t="s">
        <v>55</v>
      </c>
      <c r="E11" s="12" t="s">
        <v>89</v>
      </c>
      <c r="F11" s="12" t="s">
        <v>51</v>
      </c>
      <c r="G11" s="12" t="s">
        <v>254</v>
      </c>
      <c r="H11" s="12" t="s">
        <v>86</v>
      </c>
      <c r="I11" s="12" t="s">
        <v>97</v>
      </c>
      <c r="J11" s="12" t="s">
        <v>107</v>
      </c>
      <c r="K11" s="15">
        <v>200000</v>
      </c>
      <c r="L11" s="15">
        <v>164000</v>
      </c>
      <c r="M11" s="14"/>
      <c r="N11" s="14"/>
    </row>
    <row r="12" spans="1:14" s="9" customFormat="1" ht="31.5" x14ac:dyDescent="0.25">
      <c r="A12" s="11">
        <f t="shared" ref="A12:A17" si="1">+A11+1</f>
        <v>3</v>
      </c>
      <c r="B12" s="12">
        <v>203621367</v>
      </c>
      <c r="C12" s="12" t="s">
        <v>311</v>
      </c>
      <c r="D12" s="12" t="s">
        <v>55</v>
      </c>
      <c r="E12" s="12" t="s">
        <v>90</v>
      </c>
      <c r="F12" s="12" t="s">
        <v>51</v>
      </c>
      <c r="G12" s="12" t="s">
        <v>270</v>
      </c>
      <c r="H12" s="12" t="s">
        <v>68</v>
      </c>
      <c r="I12" s="12" t="s">
        <v>98</v>
      </c>
      <c r="J12" s="12" t="s">
        <v>108</v>
      </c>
      <c r="K12" s="15">
        <v>4100000</v>
      </c>
      <c r="L12" s="15">
        <v>3854000</v>
      </c>
      <c r="M12" s="14"/>
      <c r="N12" s="14"/>
    </row>
    <row r="13" spans="1:14" s="9" customFormat="1" ht="31.5" x14ac:dyDescent="0.25">
      <c r="A13" s="11">
        <f t="shared" si="1"/>
        <v>4</v>
      </c>
      <c r="B13" s="12">
        <v>203621367</v>
      </c>
      <c r="C13" s="12" t="s">
        <v>55</v>
      </c>
      <c r="D13" s="12" t="s">
        <v>83</v>
      </c>
      <c r="E13" s="12" t="s">
        <v>91</v>
      </c>
      <c r="F13" s="12" t="s">
        <v>51</v>
      </c>
      <c r="G13" s="12" t="s">
        <v>255</v>
      </c>
      <c r="H13" s="12" t="s">
        <v>69</v>
      </c>
      <c r="I13" s="12" t="s">
        <v>99</v>
      </c>
      <c r="J13" s="12" t="s">
        <v>109</v>
      </c>
      <c r="K13" s="15">
        <v>1179000</v>
      </c>
      <c r="L13" s="15">
        <v>966780</v>
      </c>
      <c r="M13" s="14"/>
      <c r="N13" s="14"/>
    </row>
    <row r="14" spans="1:14" s="9" customFormat="1" ht="31.5" x14ac:dyDescent="0.25">
      <c r="A14" s="11">
        <f t="shared" si="1"/>
        <v>5</v>
      </c>
      <c r="B14" s="12">
        <v>203621367</v>
      </c>
      <c r="C14" s="12" t="s">
        <v>83</v>
      </c>
      <c r="D14" s="12" t="s">
        <v>55</v>
      </c>
      <c r="E14" s="12" t="s">
        <v>92</v>
      </c>
      <c r="F14" s="12" t="s">
        <v>51</v>
      </c>
      <c r="G14" s="12" t="s">
        <v>271</v>
      </c>
      <c r="H14" s="12" t="s">
        <v>85</v>
      </c>
      <c r="I14" s="12" t="s">
        <v>100</v>
      </c>
      <c r="J14" s="12" t="s">
        <v>110</v>
      </c>
      <c r="K14" s="15">
        <v>730000</v>
      </c>
      <c r="L14" s="15">
        <v>686200</v>
      </c>
      <c r="M14" s="14"/>
      <c r="N14" s="14"/>
    </row>
    <row r="15" spans="1:14" s="9" customFormat="1" ht="31.5" x14ac:dyDescent="0.25">
      <c r="A15" s="11">
        <f t="shared" si="1"/>
        <v>6</v>
      </c>
      <c r="B15" s="12">
        <v>203621367</v>
      </c>
      <c r="C15" s="12" t="s">
        <v>55</v>
      </c>
      <c r="D15" s="12" t="s">
        <v>311</v>
      </c>
      <c r="E15" s="12" t="s">
        <v>93</v>
      </c>
      <c r="F15" s="12" t="s">
        <v>51</v>
      </c>
      <c r="G15" s="12" t="s">
        <v>271</v>
      </c>
      <c r="H15" s="12" t="s">
        <v>85</v>
      </c>
      <c r="I15" s="12" t="s">
        <v>101</v>
      </c>
      <c r="J15" s="12" t="s">
        <v>111</v>
      </c>
      <c r="K15" s="15">
        <v>420000</v>
      </c>
      <c r="L15" s="15">
        <v>369600</v>
      </c>
      <c r="M15" s="14"/>
      <c r="N15" s="14"/>
    </row>
    <row r="16" spans="1:14" s="9" customFormat="1" ht="31.5" x14ac:dyDescent="0.25">
      <c r="A16" s="11">
        <f t="shared" si="1"/>
        <v>7</v>
      </c>
      <c r="B16" s="12">
        <v>203621367</v>
      </c>
      <c r="C16" s="12" t="s">
        <v>311</v>
      </c>
      <c r="D16" s="12" t="s">
        <v>311</v>
      </c>
      <c r="E16" s="12" t="s">
        <v>94</v>
      </c>
      <c r="F16" s="12" t="s">
        <v>51</v>
      </c>
      <c r="G16" s="12" t="s">
        <v>271</v>
      </c>
      <c r="H16" s="12" t="s">
        <v>85</v>
      </c>
      <c r="I16" s="12" t="s">
        <v>102</v>
      </c>
      <c r="J16" s="12" t="s">
        <v>112</v>
      </c>
      <c r="K16" s="15">
        <v>586000</v>
      </c>
      <c r="L16" s="15">
        <v>457080</v>
      </c>
      <c r="M16" s="14"/>
      <c r="N16" s="14"/>
    </row>
    <row r="17" spans="1:14" s="9" customFormat="1" ht="31.5" x14ac:dyDescent="0.25">
      <c r="A17" s="11">
        <f t="shared" si="1"/>
        <v>8</v>
      </c>
      <c r="B17" s="12">
        <v>203621367</v>
      </c>
      <c r="C17" s="12" t="s">
        <v>311</v>
      </c>
      <c r="D17" s="12" t="s">
        <v>83</v>
      </c>
      <c r="E17" s="12" t="s">
        <v>95</v>
      </c>
      <c r="F17" s="12" t="s">
        <v>51</v>
      </c>
      <c r="G17" s="12" t="s">
        <v>272</v>
      </c>
      <c r="H17" s="12" t="s">
        <v>84</v>
      </c>
      <c r="I17" s="12" t="s">
        <v>103</v>
      </c>
      <c r="J17" s="12" t="s">
        <v>113</v>
      </c>
      <c r="K17" s="15">
        <v>48640000</v>
      </c>
      <c r="L17" s="15">
        <v>35993600</v>
      </c>
      <c r="M17" s="14"/>
      <c r="N17" s="14"/>
    </row>
    <row r="18" spans="1:14" s="9" customFormat="1" ht="27.75" customHeight="1" x14ac:dyDescent="0.25">
      <c r="A18" s="22" t="s">
        <v>307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4"/>
      <c r="N18" s="14"/>
    </row>
    <row r="19" spans="1:14" s="9" customFormat="1" x14ac:dyDescent="0.25">
      <c r="A19" s="11">
        <v>1</v>
      </c>
      <c r="B19" s="12">
        <v>203621367</v>
      </c>
      <c r="C19" s="11" t="s">
        <v>58</v>
      </c>
      <c r="D19" s="11" t="s">
        <v>61</v>
      </c>
      <c r="E19" s="13" t="s">
        <v>127</v>
      </c>
      <c r="F19" s="12" t="s">
        <v>51</v>
      </c>
      <c r="G19" s="12" t="s">
        <v>274</v>
      </c>
      <c r="H19" s="13" t="s">
        <v>27</v>
      </c>
      <c r="I19" s="17" t="s">
        <v>158</v>
      </c>
      <c r="J19" s="17" t="s">
        <v>180</v>
      </c>
      <c r="K19" s="16">
        <v>21138114</v>
      </c>
      <c r="L19" s="16">
        <v>21138114</v>
      </c>
      <c r="M19" s="14"/>
      <c r="N19" s="14"/>
    </row>
    <row r="20" spans="1:14" s="9" customFormat="1" ht="31.5" x14ac:dyDescent="0.25">
      <c r="A20" s="11">
        <f>+A19+1</f>
        <v>2</v>
      </c>
      <c r="B20" s="12">
        <v>203621367</v>
      </c>
      <c r="C20" s="11" t="s">
        <v>312</v>
      </c>
      <c r="D20" s="11" t="s">
        <v>328</v>
      </c>
      <c r="E20" s="13" t="s">
        <v>128</v>
      </c>
      <c r="F20" s="12" t="s">
        <v>51</v>
      </c>
      <c r="G20" s="12" t="s">
        <v>276</v>
      </c>
      <c r="H20" s="13" t="s">
        <v>149</v>
      </c>
      <c r="I20" s="17" t="s">
        <v>159</v>
      </c>
      <c r="J20" s="17" t="s">
        <v>181</v>
      </c>
      <c r="K20" s="16">
        <v>12080000</v>
      </c>
      <c r="L20" s="16">
        <v>12080000</v>
      </c>
      <c r="M20" s="14"/>
      <c r="N20" s="14"/>
    </row>
    <row r="21" spans="1:14" s="9" customFormat="1" ht="31.5" x14ac:dyDescent="0.25">
      <c r="A21" s="11">
        <f t="shared" ref="A21:A41" si="2">+A20+1</f>
        <v>3</v>
      </c>
      <c r="B21" s="12">
        <v>203621367</v>
      </c>
      <c r="C21" s="11" t="s">
        <v>65</v>
      </c>
      <c r="D21" s="11" t="s">
        <v>329</v>
      </c>
      <c r="E21" s="13" t="s">
        <v>129</v>
      </c>
      <c r="F21" s="12" t="s">
        <v>51</v>
      </c>
      <c r="G21" s="12" t="s">
        <v>278</v>
      </c>
      <c r="H21" s="13" t="s">
        <v>150</v>
      </c>
      <c r="I21" s="17" t="s">
        <v>160</v>
      </c>
      <c r="J21" s="17" t="s">
        <v>182</v>
      </c>
      <c r="K21" s="16">
        <v>1000000</v>
      </c>
      <c r="L21" s="16">
        <v>395600</v>
      </c>
      <c r="M21" s="14"/>
      <c r="N21" s="14"/>
    </row>
    <row r="22" spans="1:14" s="9" customFormat="1" ht="31.5" x14ac:dyDescent="0.25">
      <c r="A22" s="11">
        <f t="shared" si="2"/>
        <v>4</v>
      </c>
      <c r="B22" s="12">
        <v>203621367</v>
      </c>
      <c r="C22" s="11" t="s">
        <v>313</v>
      </c>
      <c r="D22" s="11" t="s">
        <v>330</v>
      </c>
      <c r="E22" s="13" t="s">
        <v>130</v>
      </c>
      <c r="F22" s="12" t="s">
        <v>51</v>
      </c>
      <c r="G22" s="12" t="s">
        <v>256</v>
      </c>
      <c r="H22" s="13" t="s">
        <v>26</v>
      </c>
      <c r="I22" s="17" t="s">
        <v>161</v>
      </c>
      <c r="J22" s="17" t="s">
        <v>183</v>
      </c>
      <c r="K22" s="16">
        <v>3600000</v>
      </c>
      <c r="L22" s="16">
        <v>2797400</v>
      </c>
      <c r="M22" s="14"/>
      <c r="N22" s="14"/>
    </row>
    <row r="23" spans="1:14" s="9" customFormat="1" ht="31.5" x14ac:dyDescent="0.25">
      <c r="A23" s="11">
        <f t="shared" si="2"/>
        <v>5</v>
      </c>
      <c r="B23" s="12">
        <v>203621367</v>
      </c>
      <c r="C23" s="11" t="s">
        <v>59</v>
      </c>
      <c r="D23" s="11" t="s">
        <v>330</v>
      </c>
      <c r="E23" s="13" t="s">
        <v>131</v>
      </c>
      <c r="F23" s="12" t="s">
        <v>51</v>
      </c>
      <c r="G23" s="12" t="s">
        <v>257</v>
      </c>
      <c r="H23" s="13" t="s">
        <v>151</v>
      </c>
      <c r="I23" s="17" t="s">
        <v>162</v>
      </c>
      <c r="J23" s="17" t="s">
        <v>184</v>
      </c>
      <c r="K23" s="16">
        <v>1000000</v>
      </c>
      <c r="L23" s="16">
        <v>667800</v>
      </c>
      <c r="M23" s="14"/>
      <c r="N23" s="14"/>
    </row>
    <row r="24" spans="1:14" s="9" customFormat="1" ht="31.5" x14ac:dyDescent="0.25">
      <c r="A24" s="11">
        <f t="shared" si="2"/>
        <v>6</v>
      </c>
      <c r="B24" s="12">
        <v>203621367</v>
      </c>
      <c r="C24" s="11" t="s">
        <v>314</v>
      </c>
      <c r="D24" s="11" t="s">
        <v>329</v>
      </c>
      <c r="E24" s="13" t="s">
        <v>132</v>
      </c>
      <c r="F24" s="12" t="s">
        <v>51</v>
      </c>
      <c r="G24" s="12" t="s">
        <v>219</v>
      </c>
      <c r="H24" s="13" t="s">
        <v>24</v>
      </c>
      <c r="I24" s="17" t="s">
        <v>163</v>
      </c>
      <c r="J24" s="17" t="s">
        <v>185</v>
      </c>
      <c r="K24" s="16">
        <v>378000</v>
      </c>
      <c r="L24" s="16">
        <v>200000</v>
      </c>
      <c r="M24" s="14"/>
      <c r="N24" s="14"/>
    </row>
    <row r="25" spans="1:14" s="9" customFormat="1" ht="47.25" x14ac:dyDescent="0.25">
      <c r="A25" s="11">
        <f t="shared" si="2"/>
        <v>7</v>
      </c>
      <c r="B25" s="12">
        <v>203621367</v>
      </c>
      <c r="C25" s="11" t="s">
        <v>315</v>
      </c>
      <c r="D25" s="11" t="s">
        <v>331</v>
      </c>
      <c r="E25" s="13" t="s">
        <v>133</v>
      </c>
      <c r="F25" s="12" t="s">
        <v>51</v>
      </c>
      <c r="G25" s="12" t="s">
        <v>258</v>
      </c>
      <c r="H25" s="13" t="s">
        <v>18</v>
      </c>
      <c r="I25" s="17" t="s">
        <v>164</v>
      </c>
      <c r="J25" s="17" t="s">
        <v>186</v>
      </c>
      <c r="K25" s="16">
        <v>383800</v>
      </c>
      <c r="L25" s="16">
        <v>264880</v>
      </c>
      <c r="M25" s="14"/>
      <c r="N25" s="14"/>
    </row>
    <row r="26" spans="1:14" s="9" customFormat="1" ht="31.5" x14ac:dyDescent="0.25">
      <c r="A26" s="11">
        <f t="shared" si="2"/>
        <v>8</v>
      </c>
      <c r="B26" s="12">
        <v>203621367</v>
      </c>
      <c r="C26" s="11" t="s">
        <v>57</v>
      </c>
      <c r="D26" s="11" t="s">
        <v>332</v>
      </c>
      <c r="E26" s="13" t="s">
        <v>134</v>
      </c>
      <c r="F26" s="12" t="s">
        <v>51</v>
      </c>
      <c r="G26" s="12" t="s">
        <v>258</v>
      </c>
      <c r="H26" s="13" t="s">
        <v>18</v>
      </c>
      <c r="I26" s="17" t="s">
        <v>165</v>
      </c>
      <c r="J26" s="17" t="s">
        <v>187</v>
      </c>
      <c r="K26" s="16">
        <v>1500000</v>
      </c>
      <c r="L26" s="16">
        <v>844480</v>
      </c>
      <c r="M26" s="14"/>
      <c r="N26" s="14"/>
    </row>
    <row r="27" spans="1:14" s="9" customFormat="1" ht="31.5" x14ac:dyDescent="0.25">
      <c r="A27" s="11">
        <f t="shared" si="2"/>
        <v>9</v>
      </c>
      <c r="B27" s="12">
        <v>203621367</v>
      </c>
      <c r="C27" s="11" t="s">
        <v>316</v>
      </c>
      <c r="D27" s="11" t="s">
        <v>332</v>
      </c>
      <c r="E27" s="13" t="s">
        <v>135</v>
      </c>
      <c r="F27" s="12" t="s">
        <v>51</v>
      </c>
      <c r="G27" s="12" t="s">
        <v>258</v>
      </c>
      <c r="H27" s="13" t="s">
        <v>18</v>
      </c>
      <c r="I27" s="17" t="s">
        <v>166</v>
      </c>
      <c r="J27" s="17" t="s">
        <v>188</v>
      </c>
      <c r="K27" s="16">
        <v>600000</v>
      </c>
      <c r="L27" s="16">
        <v>280000</v>
      </c>
      <c r="M27" s="14"/>
      <c r="N27" s="14"/>
    </row>
    <row r="28" spans="1:14" s="9" customFormat="1" ht="47.25" x14ac:dyDescent="0.25">
      <c r="A28" s="11">
        <f t="shared" si="2"/>
        <v>10</v>
      </c>
      <c r="B28" s="12">
        <v>203621367</v>
      </c>
      <c r="C28" s="11" t="s">
        <v>317</v>
      </c>
      <c r="D28" s="11" t="s">
        <v>331</v>
      </c>
      <c r="E28" s="13" t="s">
        <v>136</v>
      </c>
      <c r="F28" s="12" t="s">
        <v>51</v>
      </c>
      <c r="G28" s="12" t="s">
        <v>219</v>
      </c>
      <c r="H28" s="13" t="s">
        <v>24</v>
      </c>
      <c r="I28" s="17" t="s">
        <v>167</v>
      </c>
      <c r="J28" s="17" t="s">
        <v>189</v>
      </c>
      <c r="K28" s="16">
        <v>250000</v>
      </c>
      <c r="L28" s="16">
        <v>140000</v>
      </c>
      <c r="M28" s="14"/>
      <c r="N28" s="14"/>
    </row>
    <row r="29" spans="1:14" s="9" customFormat="1" ht="31.5" x14ac:dyDescent="0.25">
      <c r="A29" s="11">
        <f t="shared" si="2"/>
        <v>11</v>
      </c>
      <c r="B29" s="12">
        <v>203621367</v>
      </c>
      <c r="C29" s="11" t="s">
        <v>318</v>
      </c>
      <c r="D29" s="11" t="s">
        <v>332</v>
      </c>
      <c r="E29" s="13" t="s">
        <v>137</v>
      </c>
      <c r="F29" s="12" t="s">
        <v>51</v>
      </c>
      <c r="G29" s="12" t="s">
        <v>284</v>
      </c>
      <c r="H29" s="13" t="s">
        <v>152</v>
      </c>
      <c r="I29" s="17" t="s">
        <v>168</v>
      </c>
      <c r="J29" s="17" t="s">
        <v>190</v>
      </c>
      <c r="K29" s="16">
        <v>1780000</v>
      </c>
      <c r="L29" s="16">
        <v>840000</v>
      </c>
      <c r="M29" s="14"/>
      <c r="N29" s="14"/>
    </row>
    <row r="30" spans="1:14" s="9" customFormat="1" ht="31.5" x14ac:dyDescent="0.25">
      <c r="A30" s="11">
        <f t="shared" si="2"/>
        <v>12</v>
      </c>
      <c r="B30" s="12">
        <v>203621367</v>
      </c>
      <c r="C30" s="11" t="s">
        <v>319</v>
      </c>
      <c r="D30" s="11" t="s">
        <v>332</v>
      </c>
      <c r="E30" s="13" t="s">
        <v>138</v>
      </c>
      <c r="F30" s="12" t="s">
        <v>51</v>
      </c>
      <c r="G30" s="12" t="s">
        <v>259</v>
      </c>
      <c r="H30" s="13" t="s">
        <v>153</v>
      </c>
      <c r="I30" s="17" t="s">
        <v>169</v>
      </c>
      <c r="J30" s="17" t="s">
        <v>191</v>
      </c>
      <c r="K30" s="16">
        <v>460000</v>
      </c>
      <c r="L30" s="16">
        <v>257000</v>
      </c>
      <c r="M30" s="14"/>
      <c r="N30" s="14"/>
    </row>
    <row r="31" spans="1:14" s="9" customFormat="1" x14ac:dyDescent="0.25">
      <c r="A31" s="11">
        <f t="shared" si="2"/>
        <v>13</v>
      </c>
      <c r="B31" s="12">
        <v>203621367</v>
      </c>
      <c r="C31" s="11" t="s">
        <v>320</v>
      </c>
      <c r="D31" s="11" t="s">
        <v>67</v>
      </c>
      <c r="E31" s="13" t="s">
        <v>139</v>
      </c>
      <c r="F31" s="12" t="s">
        <v>51</v>
      </c>
      <c r="G31" s="12" t="s">
        <v>260</v>
      </c>
      <c r="H31" s="13" t="s">
        <v>154</v>
      </c>
      <c r="I31" s="17" t="s">
        <v>170</v>
      </c>
      <c r="J31" s="17" t="s">
        <v>192</v>
      </c>
      <c r="K31" s="16">
        <v>900000</v>
      </c>
      <c r="L31" s="16">
        <v>567000</v>
      </c>
      <c r="M31" s="14"/>
      <c r="N31" s="14"/>
    </row>
    <row r="32" spans="1:14" s="9" customFormat="1" ht="47.25" x14ac:dyDescent="0.25">
      <c r="A32" s="11">
        <f t="shared" si="2"/>
        <v>14</v>
      </c>
      <c r="B32" s="12">
        <v>203621367</v>
      </c>
      <c r="C32" s="11" t="s">
        <v>321</v>
      </c>
      <c r="D32" s="11" t="s">
        <v>331</v>
      </c>
      <c r="E32" s="13" t="s">
        <v>140</v>
      </c>
      <c r="F32" s="12" t="s">
        <v>51</v>
      </c>
      <c r="G32" s="12" t="s">
        <v>258</v>
      </c>
      <c r="H32" s="13" t="s">
        <v>18</v>
      </c>
      <c r="I32" s="17" t="s">
        <v>171</v>
      </c>
      <c r="J32" s="17" t="s">
        <v>193</v>
      </c>
      <c r="K32" s="16">
        <v>250000</v>
      </c>
      <c r="L32" s="16">
        <v>112000</v>
      </c>
      <c r="M32" s="14"/>
      <c r="N32" s="14"/>
    </row>
    <row r="33" spans="1:14" s="9" customFormat="1" ht="31.5" x14ac:dyDescent="0.25">
      <c r="A33" s="11">
        <f t="shared" si="2"/>
        <v>15</v>
      </c>
      <c r="B33" s="12">
        <v>203621367</v>
      </c>
      <c r="C33" s="11" t="s">
        <v>322</v>
      </c>
      <c r="D33" s="11" t="s">
        <v>62</v>
      </c>
      <c r="E33" s="13" t="s">
        <v>141</v>
      </c>
      <c r="F33" s="12" t="s">
        <v>51</v>
      </c>
      <c r="G33" s="12" t="s">
        <v>261</v>
      </c>
      <c r="H33" s="13" t="s">
        <v>155</v>
      </c>
      <c r="I33" s="17" t="s">
        <v>172</v>
      </c>
      <c r="J33" s="17" t="s">
        <v>194</v>
      </c>
      <c r="K33" s="16">
        <v>148100</v>
      </c>
      <c r="L33" s="16">
        <v>110000</v>
      </c>
      <c r="M33" s="14"/>
      <c r="N33" s="14"/>
    </row>
    <row r="34" spans="1:14" s="9" customFormat="1" ht="31.5" x14ac:dyDescent="0.25">
      <c r="A34" s="11">
        <f t="shared" si="2"/>
        <v>16</v>
      </c>
      <c r="B34" s="12">
        <v>203621367</v>
      </c>
      <c r="C34" s="11" t="s">
        <v>323</v>
      </c>
      <c r="D34" s="11" t="s">
        <v>329</v>
      </c>
      <c r="E34" s="13" t="s">
        <v>142</v>
      </c>
      <c r="F34" s="12" t="s">
        <v>51</v>
      </c>
      <c r="G34" s="12" t="s">
        <v>262</v>
      </c>
      <c r="H34" s="13" t="s">
        <v>156</v>
      </c>
      <c r="I34" s="17" t="s">
        <v>173</v>
      </c>
      <c r="J34" s="17" t="s">
        <v>195</v>
      </c>
      <c r="K34" s="16">
        <v>34000000</v>
      </c>
      <c r="L34" s="16">
        <v>18900000</v>
      </c>
      <c r="M34" s="14"/>
      <c r="N34" s="14"/>
    </row>
    <row r="35" spans="1:14" s="9" customFormat="1" ht="31.5" x14ac:dyDescent="0.25">
      <c r="A35" s="11">
        <f t="shared" si="2"/>
        <v>17</v>
      </c>
      <c r="B35" s="12">
        <v>203621367</v>
      </c>
      <c r="C35" s="11" t="s">
        <v>323</v>
      </c>
      <c r="D35" s="11" t="s">
        <v>329</v>
      </c>
      <c r="E35" s="13" t="s">
        <v>143</v>
      </c>
      <c r="F35" s="12" t="s">
        <v>51</v>
      </c>
      <c r="G35" s="12" t="s">
        <v>262</v>
      </c>
      <c r="H35" s="13" t="s">
        <v>156</v>
      </c>
      <c r="I35" s="17" t="s">
        <v>174</v>
      </c>
      <c r="J35" s="17" t="s">
        <v>196</v>
      </c>
      <c r="K35" s="16">
        <v>34000000</v>
      </c>
      <c r="L35" s="16">
        <v>19000000</v>
      </c>
      <c r="M35" s="14"/>
      <c r="N35" s="14"/>
    </row>
    <row r="36" spans="1:14" s="9" customFormat="1" x14ac:dyDescent="0.25">
      <c r="A36" s="11">
        <f t="shared" si="2"/>
        <v>18</v>
      </c>
      <c r="B36" s="12">
        <v>203621367</v>
      </c>
      <c r="C36" s="11" t="s">
        <v>60</v>
      </c>
      <c r="D36" s="11" t="s">
        <v>10</v>
      </c>
      <c r="E36" s="13" t="s">
        <v>144</v>
      </c>
      <c r="F36" s="12" t="s">
        <v>51</v>
      </c>
      <c r="G36" s="12" t="s">
        <v>290</v>
      </c>
      <c r="H36" s="13" t="s">
        <v>29</v>
      </c>
      <c r="I36" s="17" t="s">
        <v>175</v>
      </c>
      <c r="J36" s="17" t="s">
        <v>197</v>
      </c>
      <c r="K36" s="16">
        <v>6000000</v>
      </c>
      <c r="L36" s="16">
        <v>3423000</v>
      </c>
      <c r="M36" s="14"/>
      <c r="N36" s="14"/>
    </row>
    <row r="37" spans="1:14" s="9" customFormat="1" ht="31.5" x14ac:dyDescent="0.25">
      <c r="A37" s="11">
        <f t="shared" si="2"/>
        <v>19</v>
      </c>
      <c r="B37" s="12">
        <v>203621367</v>
      </c>
      <c r="C37" s="11" t="s">
        <v>324</v>
      </c>
      <c r="D37" s="11" t="s">
        <v>333</v>
      </c>
      <c r="E37" s="13" t="s">
        <v>145</v>
      </c>
      <c r="F37" s="12" t="s">
        <v>51</v>
      </c>
      <c r="G37" s="12" t="s">
        <v>276</v>
      </c>
      <c r="H37" s="13" t="s">
        <v>149</v>
      </c>
      <c r="I37" s="17" t="s">
        <v>176</v>
      </c>
      <c r="J37" s="17" t="s">
        <v>198</v>
      </c>
      <c r="K37" s="16">
        <v>15353000</v>
      </c>
      <c r="L37" s="16">
        <v>15353000</v>
      </c>
      <c r="M37" s="14"/>
      <c r="N37" s="14"/>
    </row>
    <row r="38" spans="1:14" s="9" customFormat="1" ht="31.5" x14ac:dyDescent="0.25">
      <c r="A38" s="11">
        <f t="shared" si="2"/>
        <v>20</v>
      </c>
      <c r="B38" s="12">
        <v>203621367</v>
      </c>
      <c r="C38" s="11" t="s">
        <v>325</v>
      </c>
      <c r="D38" s="11" t="s">
        <v>334</v>
      </c>
      <c r="E38" s="13" t="s">
        <v>146</v>
      </c>
      <c r="F38" s="12" t="s">
        <v>51</v>
      </c>
      <c r="G38" s="12" t="s">
        <v>263</v>
      </c>
      <c r="H38" s="13" t="s">
        <v>157</v>
      </c>
      <c r="I38" s="17" t="s">
        <v>177</v>
      </c>
      <c r="J38" s="17" t="s">
        <v>199</v>
      </c>
      <c r="K38" s="16">
        <v>1971750</v>
      </c>
      <c r="L38" s="16">
        <v>1971750</v>
      </c>
      <c r="M38" s="14"/>
      <c r="N38" s="14"/>
    </row>
    <row r="39" spans="1:14" s="9" customFormat="1" x14ac:dyDescent="0.25">
      <c r="A39" s="11">
        <f t="shared" si="2"/>
        <v>21</v>
      </c>
      <c r="B39" s="12">
        <v>203621367</v>
      </c>
      <c r="C39" s="11" t="s">
        <v>326</v>
      </c>
      <c r="D39" s="11" t="s">
        <v>64</v>
      </c>
      <c r="E39" s="13" t="s">
        <v>147</v>
      </c>
      <c r="F39" s="12" t="s">
        <v>51</v>
      </c>
      <c r="G39" s="12" t="s">
        <v>293</v>
      </c>
      <c r="H39" s="13" t="s">
        <v>28</v>
      </c>
      <c r="I39" s="17" t="s">
        <v>178</v>
      </c>
      <c r="J39" s="17" t="s">
        <v>200</v>
      </c>
      <c r="K39" s="16">
        <v>5348005</v>
      </c>
      <c r="L39" s="16">
        <v>5348005</v>
      </c>
      <c r="M39" s="14"/>
      <c r="N39" s="14"/>
    </row>
    <row r="40" spans="1:14" s="9" customFormat="1" x14ac:dyDescent="0.25">
      <c r="A40" s="11">
        <f t="shared" si="2"/>
        <v>22</v>
      </c>
      <c r="B40" s="12">
        <v>203621367</v>
      </c>
      <c r="C40" s="11" t="s">
        <v>66</v>
      </c>
      <c r="D40" s="11" t="s">
        <v>66</v>
      </c>
      <c r="E40" s="13" t="s">
        <v>148</v>
      </c>
      <c r="F40" s="12" t="s">
        <v>51</v>
      </c>
      <c r="G40" s="12" t="s">
        <v>264</v>
      </c>
      <c r="H40" s="13" t="s">
        <v>25</v>
      </c>
      <c r="I40" s="17" t="s">
        <v>179</v>
      </c>
      <c r="J40" s="17" t="s">
        <v>201</v>
      </c>
      <c r="K40" s="16">
        <v>3084000</v>
      </c>
      <c r="L40" s="16">
        <v>3084000</v>
      </c>
      <c r="M40" s="14"/>
      <c r="N40" s="14"/>
    </row>
    <row r="41" spans="1:14" s="9" customFormat="1" ht="31.5" x14ac:dyDescent="0.25">
      <c r="A41" s="11">
        <f t="shared" si="2"/>
        <v>23</v>
      </c>
      <c r="B41" s="12">
        <v>203621367</v>
      </c>
      <c r="C41" s="11" t="s">
        <v>327</v>
      </c>
      <c r="D41" s="11" t="s">
        <v>327</v>
      </c>
      <c r="E41" s="13" t="s">
        <v>202</v>
      </c>
      <c r="F41" s="12" t="s">
        <v>51</v>
      </c>
      <c r="G41" s="12" t="s">
        <v>265</v>
      </c>
      <c r="H41" s="13">
        <v>305672276</v>
      </c>
      <c r="I41" s="17" t="s">
        <v>203</v>
      </c>
      <c r="J41" s="17">
        <v>45736</v>
      </c>
      <c r="K41" s="16">
        <v>75000000</v>
      </c>
      <c r="L41" s="16">
        <v>19990000</v>
      </c>
      <c r="M41" s="14"/>
      <c r="N41" s="14"/>
    </row>
    <row r="42" spans="1:14" s="9" customFormat="1" ht="21" customHeight="1" x14ac:dyDescent="0.25">
      <c r="A42" s="22" t="s">
        <v>52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14"/>
      <c r="N42" s="14"/>
    </row>
    <row r="43" spans="1:14" s="9" customFormat="1" x14ac:dyDescent="0.25">
      <c r="A43" s="11">
        <v>1</v>
      </c>
      <c r="B43" s="12">
        <v>203621367</v>
      </c>
      <c r="C43" s="11" t="s">
        <v>335</v>
      </c>
      <c r="D43" s="11" t="s">
        <v>56</v>
      </c>
      <c r="E43" s="13" t="s">
        <v>207</v>
      </c>
      <c r="F43" s="12" t="s">
        <v>51</v>
      </c>
      <c r="G43" s="12" t="s">
        <v>217</v>
      </c>
      <c r="H43" s="13" t="s">
        <v>213</v>
      </c>
      <c r="I43" s="17" t="s">
        <v>221</v>
      </c>
      <c r="J43" s="17" t="s">
        <v>227</v>
      </c>
      <c r="K43" s="16">
        <v>17600000</v>
      </c>
      <c r="L43" s="16">
        <v>8800000</v>
      </c>
      <c r="M43" s="14"/>
      <c r="N43" s="14"/>
    </row>
    <row r="44" spans="1:14" s="9" customFormat="1" ht="31.5" x14ac:dyDescent="0.25">
      <c r="A44" s="11">
        <f>+A43+1</f>
        <v>2</v>
      </c>
      <c r="B44" s="12">
        <v>203621367</v>
      </c>
      <c r="C44" s="11" t="s">
        <v>336</v>
      </c>
      <c r="D44" s="11" t="s">
        <v>338</v>
      </c>
      <c r="E44" s="13" t="s">
        <v>208</v>
      </c>
      <c r="F44" s="12" t="s">
        <v>51</v>
      </c>
      <c r="G44" s="12" t="s">
        <v>218</v>
      </c>
      <c r="H44" s="13" t="s">
        <v>30</v>
      </c>
      <c r="I44" s="17" t="s">
        <v>222</v>
      </c>
      <c r="J44" s="17" t="s">
        <v>228</v>
      </c>
      <c r="K44" s="16">
        <v>2000000</v>
      </c>
      <c r="L44" s="16">
        <v>2000000</v>
      </c>
      <c r="M44" s="14"/>
      <c r="N44" s="14"/>
    </row>
    <row r="45" spans="1:14" s="9" customFormat="1" ht="31.5" x14ac:dyDescent="0.25">
      <c r="A45" s="11">
        <f t="shared" ref="A45:A48" si="3">+A44+1</f>
        <v>3</v>
      </c>
      <c r="B45" s="12">
        <v>203621367</v>
      </c>
      <c r="C45" s="11" t="s">
        <v>336</v>
      </c>
      <c r="D45" s="11" t="s">
        <v>338</v>
      </c>
      <c r="E45" s="13" t="s">
        <v>209</v>
      </c>
      <c r="F45" s="12" t="s">
        <v>51</v>
      </c>
      <c r="G45" s="12" t="s">
        <v>218</v>
      </c>
      <c r="H45" s="13" t="s">
        <v>30</v>
      </c>
      <c r="I45" s="17" t="s">
        <v>223</v>
      </c>
      <c r="J45" s="17" t="s">
        <v>229</v>
      </c>
      <c r="K45" s="16">
        <v>10000000</v>
      </c>
      <c r="L45" s="16">
        <v>10000000</v>
      </c>
      <c r="M45" s="14"/>
      <c r="N45" s="14"/>
    </row>
    <row r="46" spans="1:14" s="9" customFormat="1" ht="22.5" customHeight="1" x14ac:dyDescent="0.25">
      <c r="A46" s="11">
        <f t="shared" si="3"/>
        <v>4</v>
      </c>
      <c r="B46" s="12">
        <v>203621367</v>
      </c>
      <c r="C46" s="11" t="s">
        <v>65</v>
      </c>
      <c r="D46" s="11" t="s">
        <v>63</v>
      </c>
      <c r="E46" s="13" t="s">
        <v>210</v>
      </c>
      <c r="F46" s="12" t="s">
        <v>51</v>
      </c>
      <c r="G46" s="12" t="s">
        <v>219</v>
      </c>
      <c r="H46" s="13" t="s">
        <v>24</v>
      </c>
      <c r="I46" s="17" t="s">
        <v>224</v>
      </c>
      <c r="J46" s="17" t="s">
        <v>230</v>
      </c>
      <c r="K46" s="16">
        <v>1000000</v>
      </c>
      <c r="L46" s="16">
        <v>997500</v>
      </c>
      <c r="M46" s="14"/>
      <c r="N46" s="14"/>
    </row>
    <row r="47" spans="1:14" s="9" customFormat="1" ht="31.5" x14ac:dyDescent="0.25">
      <c r="A47" s="11">
        <f t="shared" si="3"/>
        <v>5</v>
      </c>
      <c r="B47" s="12">
        <v>203621367</v>
      </c>
      <c r="C47" s="11" t="s">
        <v>337</v>
      </c>
      <c r="D47" s="11" t="s">
        <v>62</v>
      </c>
      <c r="E47" s="13" t="s">
        <v>211</v>
      </c>
      <c r="F47" s="12" t="s">
        <v>51</v>
      </c>
      <c r="G47" s="12" t="s">
        <v>219</v>
      </c>
      <c r="H47" s="13" t="s">
        <v>24</v>
      </c>
      <c r="I47" s="17" t="s">
        <v>225</v>
      </c>
      <c r="J47" s="17" t="s">
        <v>231</v>
      </c>
      <c r="K47" s="16">
        <v>240000</v>
      </c>
      <c r="L47" s="16">
        <v>230000</v>
      </c>
      <c r="M47" s="14"/>
      <c r="N47" s="14"/>
    </row>
    <row r="48" spans="1:14" s="9" customFormat="1" ht="31.5" x14ac:dyDescent="0.25">
      <c r="A48" s="11">
        <f t="shared" si="3"/>
        <v>6</v>
      </c>
      <c r="B48" s="12">
        <v>203621367</v>
      </c>
      <c r="C48" s="11" t="s">
        <v>336</v>
      </c>
      <c r="D48" s="11" t="s">
        <v>338</v>
      </c>
      <c r="E48" s="13" t="s">
        <v>212</v>
      </c>
      <c r="F48" s="12" t="s">
        <v>51</v>
      </c>
      <c r="G48" s="12" t="s">
        <v>220</v>
      </c>
      <c r="H48" s="13" t="s">
        <v>214</v>
      </c>
      <c r="I48" s="17" t="s">
        <v>226</v>
      </c>
      <c r="J48" s="17" t="s">
        <v>232</v>
      </c>
      <c r="K48" s="16">
        <v>2415000</v>
      </c>
      <c r="L48" s="16">
        <v>2352000</v>
      </c>
      <c r="M48" s="14"/>
      <c r="N48" s="14"/>
    </row>
    <row r="49" spans="1:14" s="9" customFormat="1" x14ac:dyDescent="0.25">
      <c r="A49" s="21" t="s">
        <v>53</v>
      </c>
      <c r="B49" s="21"/>
      <c r="C49" s="21"/>
      <c r="D49" s="21"/>
      <c r="E49" s="21"/>
      <c r="F49" s="21"/>
      <c r="G49" s="21"/>
      <c r="H49" s="21"/>
      <c r="I49" s="21"/>
      <c r="J49" s="20"/>
      <c r="K49" s="19">
        <v>309604769</v>
      </c>
      <c r="L49" s="19">
        <v>194758989</v>
      </c>
      <c r="M49" s="18"/>
      <c r="N49" s="14"/>
    </row>
    <row r="50" spans="1:14" s="9" customFormat="1" x14ac:dyDescent="0.25">
      <c r="A50" s="21" t="s">
        <v>54</v>
      </c>
      <c r="B50" s="21"/>
      <c r="C50" s="21"/>
      <c r="D50" s="21"/>
      <c r="E50" s="21"/>
      <c r="F50" s="21"/>
      <c r="G50" s="21"/>
      <c r="H50" s="21"/>
      <c r="I50" s="21"/>
      <c r="J50" s="20"/>
      <c r="K50" s="19">
        <f>+K49</f>
        <v>309604769</v>
      </c>
      <c r="L50" s="19">
        <f>+L49</f>
        <v>194758989</v>
      </c>
    </row>
  </sheetData>
  <mergeCells count="8">
    <mergeCell ref="A49:I49"/>
    <mergeCell ref="A50:I50"/>
    <mergeCell ref="A1:L1"/>
    <mergeCell ref="A5:L5"/>
    <mergeCell ref="A7:L7"/>
    <mergeCell ref="A9:L9"/>
    <mergeCell ref="A18:L18"/>
    <mergeCell ref="A42:L42"/>
  </mergeCells>
  <pageMargins left="0.39370078740157483" right="0.39370078740157483" top="0.39370078740157483" bottom="0.39370078740157483" header="0.23622047244094488" footer="0.23622047244094488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RU</vt:lpstr>
      <vt:lpstr>UZ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user-240</dc:creator>
  <cp:lastModifiedBy>Расулов Олим Акилович</cp:lastModifiedBy>
  <cp:lastPrinted>2024-06-26T13:36:35Z</cp:lastPrinted>
  <dcterms:created xsi:type="dcterms:W3CDTF">2024-04-16T14:18:25Z</dcterms:created>
  <dcterms:modified xsi:type="dcterms:W3CDTF">2025-04-04T12:19:34Z</dcterms:modified>
</cp:coreProperties>
</file>